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20" yWindow="42705" windowWidth="15600" windowHeight="1170" tabRatio="761"/>
  </bookViews>
  <sheets>
    <sheet name="Bulletin " sheetId="5" r:id="rId1"/>
    <sheet name="Non Iraqis" sheetId="6" r:id="rId2"/>
    <sheet name="Non trading" sheetId="3" r:id="rId3"/>
    <sheet name="Suspend companies " sheetId="7" r:id="rId4"/>
    <sheet name="News" sheetId="4" r:id="rId5"/>
  </sheets>
  <calcPr calcId="144525"/>
</workbook>
</file>

<file path=xl/calcChain.xml><?xml version="1.0" encoding="utf-8"?>
<calcChain xmlns="http://schemas.openxmlformats.org/spreadsheetml/2006/main">
  <c r="F9" i="6" l="1"/>
  <c r="F10" i="6" s="1"/>
  <c r="E9" i="6"/>
  <c r="E10" i="6" s="1"/>
  <c r="D9" i="6"/>
  <c r="D10" i="6" s="1"/>
  <c r="M52" i="5" l="1"/>
  <c r="L52" i="5"/>
  <c r="K52" i="5"/>
  <c r="M46" i="5"/>
  <c r="L46" i="5"/>
  <c r="K46" i="5"/>
  <c r="M45" i="5"/>
  <c r="L45" i="5"/>
  <c r="K45" i="5"/>
  <c r="M41" i="5"/>
  <c r="L41" i="5"/>
  <c r="K41" i="5"/>
  <c r="M37" i="5"/>
  <c r="L37" i="5"/>
  <c r="K37" i="5"/>
  <c r="M32" i="5"/>
  <c r="L32" i="5"/>
  <c r="K32" i="5"/>
  <c r="M24" i="5"/>
  <c r="L24" i="5"/>
  <c r="K24" i="5"/>
</calcChain>
</file>

<file path=xl/sharedStrings.xml><?xml version="1.0" encoding="utf-8"?>
<sst xmlns="http://schemas.openxmlformats.org/spreadsheetml/2006/main" count="420" uniqueCount="248">
  <si>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</si>
  <si>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</si>
  <si>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</si>
  <si>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</si>
  <si>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</si>
  <si>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</si>
  <si>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</si>
  <si>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</si>
  <si>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</si>
  <si>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</si>
  <si>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</si>
  <si>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</si>
  <si>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</si>
  <si>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</si>
  <si>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</si>
  <si>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</si>
  <si>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</si>
  <si>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</si>
  <si>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</si>
  <si>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</si>
  <si>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</si>
  <si>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</si>
  <si>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</si>
  <si>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</si>
  <si>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</si>
  <si>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</si>
  <si>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</si>
  <si>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</si>
  <si>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</si>
  <si>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</si>
  <si>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</si>
  <si>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Last Bid Price</t>
  </si>
  <si>
    <t>Last Offer price</t>
  </si>
  <si>
    <t xml:space="preserve">Stop trading from ISC </t>
  </si>
  <si>
    <t>not trading</t>
  </si>
  <si>
    <t>No.of Trades</t>
  </si>
  <si>
    <t>Not traded Companies</t>
  </si>
  <si>
    <t xml:space="preserve">General Assembly </t>
  </si>
  <si>
    <t>Agriculture Sector</t>
  </si>
  <si>
    <t>Al-Hamraa for Insurance</t>
  </si>
  <si>
    <t>NHAM</t>
  </si>
  <si>
    <t>Insurance Sector</t>
  </si>
  <si>
    <t>Banking  Sector</t>
  </si>
  <si>
    <t>Banking Sector</t>
  </si>
  <si>
    <t>MTAI</t>
  </si>
  <si>
    <t>AItaIf Money Transfer</t>
  </si>
  <si>
    <t>ISX Index 60</t>
  </si>
  <si>
    <t xml:space="preserve">        Al-Alwiya P.O . 3607                  Mobile: 07711211522 - 07270094594 - 07834000034                    E-mail: info-isx@isx-iq.net                                       Web site:www.isx-iq.net</t>
  </si>
  <si>
    <t>Al-Mansour Pharmaceuticals Industries</t>
  </si>
  <si>
    <t>IMAP</t>
  </si>
  <si>
    <t>Al-Ameen for Financial Investment</t>
  </si>
  <si>
    <t>VAMF</t>
  </si>
  <si>
    <t>Economy Bank (BEFI)</t>
  </si>
  <si>
    <t>Al-Mosul for funfairs (SMOF)</t>
  </si>
  <si>
    <t xml:space="preserve">Fallujah for construction Materials (IFCM) </t>
  </si>
  <si>
    <t>Modern Construction Materials (IMCM)</t>
  </si>
  <si>
    <t>Electonic Industries (IELI)</t>
  </si>
  <si>
    <t>al-ahlyia for agricultural production</t>
  </si>
  <si>
    <t>AAHP</t>
  </si>
  <si>
    <t xml:space="preserve">Money Transfer </t>
  </si>
  <si>
    <t>Baghdad Hotel</t>
  </si>
  <si>
    <t>HBAG</t>
  </si>
  <si>
    <t>AL NIBAL AL ARABYA</t>
  </si>
  <si>
    <t>MTNI</t>
  </si>
  <si>
    <t xml:space="preserve">Modern Paints Industries (IMPI) </t>
  </si>
  <si>
    <t>Elaf Islamic Bank</t>
  </si>
  <si>
    <t>BELF</t>
  </si>
  <si>
    <t>Iraqi For Tufted Carpets</t>
  </si>
  <si>
    <t>IITC</t>
  </si>
  <si>
    <t xml:space="preserve">Al-Ameen Estate Investment </t>
  </si>
  <si>
    <t>SAEI</t>
  </si>
  <si>
    <t>Karbala Hotels</t>
  </si>
  <si>
    <t>HKAR</t>
  </si>
  <si>
    <t>Iraqi Agricultural Products Marketing Meat</t>
  </si>
  <si>
    <t>AIPM</t>
  </si>
  <si>
    <t>Iraqi Engineering Works</t>
  </si>
  <si>
    <t>IIEW</t>
  </si>
  <si>
    <t>Baghdad-Iraq for public transportation</t>
  </si>
  <si>
    <t>SBPT</t>
  </si>
  <si>
    <t>Bain Al-Nahrain Financial Investment</t>
  </si>
  <si>
    <t>VMES</t>
  </si>
  <si>
    <t>Union Bank Of Iraq</t>
  </si>
  <si>
    <t>BUOI</t>
  </si>
  <si>
    <t>United Bank</t>
  </si>
  <si>
    <t>BUND</t>
  </si>
  <si>
    <t>Al-Zawraa for Finanical Investment</t>
  </si>
  <si>
    <t>VZAF</t>
  </si>
  <si>
    <t>Commercial Bank of Iraqi</t>
  </si>
  <si>
    <t>BCOI</t>
  </si>
  <si>
    <t>Modern for Animal Production</t>
  </si>
  <si>
    <t>AMAP</t>
  </si>
  <si>
    <t>AL MUHEJ MONEY TRANSFER (MTAM)</t>
  </si>
  <si>
    <t>General Transportation (SIGT)</t>
  </si>
  <si>
    <t>House Household furniture (IHFI)</t>
  </si>
  <si>
    <t>AL- Batek Investment</t>
  </si>
  <si>
    <t>VBAT</t>
  </si>
  <si>
    <t>AHliya For Insurance</t>
  </si>
  <si>
    <t>NAHF</t>
  </si>
  <si>
    <t>Sumer Commerical Bank</t>
  </si>
  <si>
    <t>BSUC</t>
  </si>
  <si>
    <t>MOUTA FOR REMITTANCE</t>
  </si>
  <si>
    <t>MTMO</t>
  </si>
  <si>
    <t>AL MANAFAA COMPANY</t>
  </si>
  <si>
    <t>MTMA</t>
  </si>
  <si>
    <t>IBPM</t>
  </si>
  <si>
    <t>Baghdad for Packing Materials</t>
  </si>
  <si>
    <t>Dijlah &amp; Furat Bank</t>
  </si>
  <si>
    <t>BDFD</t>
  </si>
  <si>
    <t>Al-Mansour Bank</t>
  </si>
  <si>
    <t>BMNS</t>
  </si>
  <si>
    <t>TRANS IRAQ BANK FOR  INVESTMENT</t>
  </si>
  <si>
    <t>BTRI</t>
  </si>
  <si>
    <t>AL-Wiaam for Financial Investment</t>
  </si>
  <si>
    <t>VWIF</t>
  </si>
  <si>
    <t>MOTMN MONEY TRANSFER (MTMT)</t>
  </si>
  <si>
    <t>UNITED ARAB MONEY TRANSFER(MTUA)</t>
  </si>
  <si>
    <t>Dar Al-Salam for Insurance</t>
  </si>
  <si>
    <t>NDSA</t>
  </si>
  <si>
    <t>SAMA BAGHDAD FINANCE TRANSFER(MTSB)</t>
  </si>
  <si>
    <t>al- nukhba for construction</t>
  </si>
  <si>
    <t>SNUC</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</si>
  <si>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</si>
  <si>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</si>
  <si>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</si>
  <si>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</si>
  <si>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</si>
  <si>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</si>
  <si>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</si>
  <si>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</si>
  <si>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</si>
  <si>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</si>
  <si>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</si>
  <si>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</si>
  <si>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</si>
  <si>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General Assembly Meeting holding on Monday 15/12/2016 at company building  to discuss increase in capital company according to subscription  .</t>
  </si>
  <si>
    <t>BMFI</t>
  </si>
  <si>
    <t>Mosul Bank For Investment</t>
  </si>
  <si>
    <t>suspended trading from Wednesday session 13/7/2016 for not produce the quartely disclosure for the first of2016.</t>
  </si>
  <si>
    <t>The Light Industries(ITLI)</t>
  </si>
  <si>
    <t>modern chemical industries(IMCI)</t>
  </si>
  <si>
    <t>Asia Cell(TASC)</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</si>
  <si>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</si>
  <si>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</si>
  <si>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</si>
  <si>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</si>
  <si>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</si>
  <si>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</si>
  <si>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</si>
  <si>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</si>
  <si>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</si>
  <si>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</si>
  <si>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</si>
  <si>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</si>
  <si>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</si>
  <si>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</si>
  <si>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</si>
  <si>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</si>
  <si>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</si>
  <si>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</si>
  <si>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Thired :  Companies in the Trading</t>
  </si>
  <si>
    <t>Middle East Investment Bank</t>
  </si>
  <si>
    <t>BIME</t>
  </si>
  <si>
    <t>Kurdistan International Bank</t>
  </si>
  <si>
    <t>BKUI</t>
  </si>
  <si>
    <t>Iraqi Islamic Bank</t>
  </si>
  <si>
    <t>BIIB</t>
  </si>
  <si>
    <t xml:space="preserve">General Assembly Meeting will be holding on Thursday 4/8/2016 at TRANS IRAQ BANK FOR  INVESTMENT ,  to discuss financial statement of the ended year  2015 to discuss increase in capital company according to subscription from (100) billion to (250)  billion . </t>
  </si>
  <si>
    <t>North Bank(BNOR)</t>
  </si>
  <si>
    <t>Al-Sadeer Hotel(HSAD)</t>
  </si>
  <si>
    <t>Al-Mansour Hotel(HMAN)</t>
  </si>
  <si>
    <t>Ishtar Hotels(HISH)</t>
  </si>
  <si>
    <t>Palestine Hotel(HPAL)</t>
  </si>
  <si>
    <t>Iraqi Land transport(SILT)</t>
  </si>
  <si>
    <t>AL-Badia for General Trans(SBAG)</t>
  </si>
  <si>
    <t>Metallic Industries and Bicycles(IMIB)</t>
  </si>
  <si>
    <t>Ready Made Clothes(IRMC)</t>
  </si>
  <si>
    <t>Al-Kindi of Veterinary Vaccines(IKLV)</t>
  </si>
  <si>
    <t>Iraqi Carton Manufacturies(IICM)</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</si>
  <si>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</si>
  <si>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</si>
  <si>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</si>
  <si>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</si>
  <si>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</si>
  <si>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</si>
  <si>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</si>
  <si>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</si>
  <si>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</si>
  <si>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</si>
  <si>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</si>
  <si>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 xml:space="preserve">stopping trading for company share from Thursday session 5/5/2016 after registeration companes office certification to increase company share from (45) billion ID to(100)billion ID according to the item (first/55) from companies kaw ,change company activity to the Is lamic bank()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</si>
  <si>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</si>
  <si>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</si>
  <si>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</si>
  <si>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</si>
  <si>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Iraqi for Seed Production</t>
  </si>
  <si>
    <t>AISP</t>
  </si>
  <si>
    <t>Al-Khatem Telecoms</t>
  </si>
  <si>
    <t>TZNI</t>
  </si>
  <si>
    <t>Total of Agriculture sector</t>
  </si>
  <si>
    <t>Telecoms  Sector</t>
  </si>
  <si>
    <t>Total</t>
  </si>
  <si>
    <t>Al-Sadeer Hotel</t>
  </si>
  <si>
    <t>HSAD</t>
  </si>
  <si>
    <t>NATIONAL ISLAMIC BANK</t>
  </si>
  <si>
    <t>BNAI</t>
  </si>
  <si>
    <t>AL Harir for Money Transfer</t>
  </si>
  <si>
    <t>MTAH</t>
  </si>
  <si>
    <t>Gulf Commercial Bank(BGUC)</t>
  </si>
  <si>
    <t>General Assembly Meeting will be holding on Saturday 27/8/2016 at Arbil ,  to discuss financial statement of the ended year  2015 ,cash dividend 2015 , suspend trading from 23/8/2016 .</t>
  </si>
  <si>
    <t>National Chemical &amp;Plastic Industries(INCP)</t>
  </si>
  <si>
    <t>General Assembly Meeting will be holding on Thursday 1/9/2016 at company building ,  to discuss financial statement of the ended year  2015 ,cash dividend 2015 , suspend trading from 29/8/2016 .</t>
  </si>
  <si>
    <t>General Assembly Meeting will be holding on Thursday 1/9/2016 at company building ,  to discuss financial statement of the ended year  2015 , suspend trading from 29/8/2016 .</t>
  </si>
  <si>
    <t>Middle East for Production- Fish(AMEF)</t>
  </si>
  <si>
    <t>Kharkh Tour Amuzement City(SKTA)</t>
  </si>
  <si>
    <t>General Assembly Meeting will be holding on Saturday 3/9/2016 at company building ,  to discuss financial statement of the ended year  2015 , elect New Board of Council Administeration,suspend trading from 30/8/2016 .</t>
  </si>
  <si>
    <t>stopping trading for company share from Thursday session 5/5/2016 after registeration companes office certification to increase company share from (15) billion ID to(100)billion ID according to the item (first/55) from companies kaw ,change company activity to the Is lamic bank() and after issuing the license of using its activity and completing all listing requirment .</t>
  </si>
  <si>
    <t>General Assembly Meeting will be holding on Friday 2/9/2016 at Arbil ,  to discuss financial statement of the ended year  2015 ,cash dividend 2015, elect New Board of Council Administeration,suspend trading from 30/8/2016 .</t>
  </si>
  <si>
    <t xml:space="preserve"> </t>
  </si>
  <si>
    <t>Babylon Bank</t>
  </si>
  <si>
    <t>BBAY</t>
  </si>
  <si>
    <t>Total of Hotels Sector</t>
  </si>
  <si>
    <t>Credit Bank Of Iraq</t>
  </si>
  <si>
    <t>BROI</t>
  </si>
  <si>
    <t>Gulf Insurance</t>
  </si>
  <si>
    <t>NGIR</t>
  </si>
  <si>
    <t>Regular Market  Bulletin  No (161)</t>
  </si>
  <si>
    <t>Trading Session Thursday 1/9/2016</t>
  </si>
  <si>
    <t xml:space="preserve"> Non Trading Companies in Iraq Stock Exchange for Thursday 1/9/2016</t>
  </si>
  <si>
    <t xml:space="preserve">                  suspend trading Companies in Iraq Stock Exchange for Thursday 1/9/2016</t>
  </si>
  <si>
    <t xml:space="preserve"> News for listed companies in Iraq Stock Exchange for Thursday 1/9/2016</t>
  </si>
  <si>
    <t>Iraqi Date Processing and Marketing</t>
  </si>
  <si>
    <t>IIDP</t>
  </si>
  <si>
    <t xml:space="preserve"> Arab Islamic Bank</t>
  </si>
  <si>
    <t>BAAI</t>
  </si>
  <si>
    <t xml:space="preserve">Total Non Regular </t>
  </si>
  <si>
    <t xml:space="preserve">Total Regular </t>
  </si>
  <si>
    <t>Non Regular Market  Bulletin  No (71)</t>
  </si>
  <si>
    <t>ISX  Index60 was about (559.17) point  whichs Decrease about (0.63)</t>
  </si>
  <si>
    <t xml:space="preserve">Non Iraqis' Bulletin Thursday, September 1 2016 </t>
  </si>
  <si>
    <t>Regular Market</t>
  </si>
  <si>
    <t>Buy</t>
  </si>
  <si>
    <t>No.of trades</t>
  </si>
  <si>
    <t xml:space="preserve">Traded Shares </t>
  </si>
  <si>
    <t xml:space="preserve">Trading Volume </t>
  </si>
  <si>
    <t>Banks Sector</t>
  </si>
  <si>
    <t xml:space="preserve">Commercial Bank of Iraq </t>
  </si>
  <si>
    <t>Total Bank sector</t>
  </si>
  <si>
    <t>Grand Total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</si>
</sst>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_-* #,##0.00\-;_-* &quot;-&quot;??_-;_-@_-"/>
    <numFmt numFmtId="165" formatCode="0.000"/>
    <numFmt numFmtId="166" formatCode="#,##0.000"/>
  </numFmts>
  <fonts count="168">
    <font>
      <sz val="11"/>
      <color theme="1"/>
      <name val="Calibri"/>
      <family val="2"/>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b/>
      <sz val="11"/>
      <color rgb="FF002060"/>
      <name val="Arial"/>
      <family val="2"/>
    </font>
    <font>
      <sz val="12"/>
      <color rgb="FF002060"/>
      <name val="Arial"/>
      <family val="2"/>
    </font>
    <font>
      <b/>
      <sz val="10"/>
      <color rgb="FF002060"/>
      <name val="Calibri"/>
      <family val="2"/>
      <scheme val="minor"/>
    </font>
    <font>
      <b/>
      <sz val="11"/>
      <color rgb="FF002060"/>
      <name val="Calibri"/>
      <family val="2"/>
      <scheme val="minor"/>
    </font>
    <font>
      <b/>
      <sz val="12"/>
      <color rgb="FF002060"/>
      <name val="Calibri"/>
      <family val="2"/>
      <scheme val="minor"/>
    </font>
    <font>
      <b/>
      <sz val="18"/>
      <color theme="3"/>
      <name val="Cambria"/>
      <family val="2"/>
      <charset val="178"/>
      <scheme val="major"/>
    </font>
    <font>
      <b/>
      <sz val="15"/>
      <color theme="3"/>
      <name val="Calibri"/>
      <family val="2"/>
      <charset val="178"/>
      <scheme val="minor"/>
    </font>
    <font>
      <b/>
      <sz val="13"/>
      <color theme="3"/>
      <name val="Calibri"/>
      <family val="2"/>
      <charset val="178"/>
      <scheme val="minor"/>
    </font>
    <font>
      <b/>
      <sz val="11"/>
      <color theme="3"/>
      <name val="Calibri"/>
      <family val="2"/>
      <charset val="178"/>
      <scheme val="minor"/>
    </font>
    <font>
      <sz val="11"/>
      <color rgb="FF006100"/>
      <name val="Calibri"/>
      <family val="2"/>
      <charset val="178"/>
      <scheme val="minor"/>
    </font>
    <font>
      <sz val="11"/>
      <color rgb="FF9C0006"/>
      <name val="Calibri"/>
      <family val="2"/>
      <charset val="178"/>
      <scheme val="minor"/>
    </font>
    <font>
      <sz val="11"/>
      <color rgb="FF9C6500"/>
      <name val="Calibri"/>
      <family val="2"/>
      <charset val="178"/>
      <scheme val="minor"/>
    </font>
    <font>
      <sz val="11"/>
      <color rgb="FF3F3F76"/>
      <name val="Calibri"/>
      <family val="2"/>
      <charset val="178"/>
      <scheme val="minor"/>
    </font>
    <font>
      <b/>
      <sz val="11"/>
      <color rgb="FF3F3F3F"/>
      <name val="Calibri"/>
      <family val="2"/>
      <charset val="178"/>
      <scheme val="minor"/>
    </font>
    <font>
      <b/>
      <sz val="11"/>
      <color rgb="FFFA7D00"/>
      <name val="Calibri"/>
      <family val="2"/>
      <charset val="178"/>
      <scheme val="minor"/>
    </font>
    <font>
      <sz val="11"/>
      <color rgb="FFFA7D00"/>
      <name val="Calibri"/>
      <family val="2"/>
      <charset val="178"/>
      <scheme val="minor"/>
    </font>
    <font>
      <b/>
      <sz val="11"/>
      <color theme="0"/>
      <name val="Calibri"/>
      <family val="2"/>
      <charset val="178"/>
      <scheme val="minor"/>
    </font>
    <font>
      <sz val="11"/>
      <color rgb="FFFF0000"/>
      <name val="Calibri"/>
      <family val="2"/>
      <charset val="178"/>
      <scheme val="minor"/>
    </font>
    <font>
      <i/>
      <sz val="11"/>
      <color rgb="FF7F7F7F"/>
      <name val="Calibri"/>
      <family val="2"/>
      <charset val="178"/>
      <scheme val="minor"/>
    </font>
    <font>
      <b/>
      <sz val="11"/>
      <color theme="1"/>
      <name val="Calibri"/>
      <family val="2"/>
      <charset val="178"/>
      <scheme val="minor"/>
    </font>
    <font>
      <sz val="11"/>
      <color theme="0"/>
      <name val="Calibri"/>
      <family val="2"/>
      <charset val="178"/>
      <scheme val="minor"/>
    </font>
    <font>
      <b/>
      <sz val="16"/>
      <color rgb="FF002060"/>
      <name val="Calibri"/>
      <family val="2"/>
      <scheme val="minor"/>
    </font>
    <font>
      <sz val="10"/>
      <name val="Arial"/>
      <family val="2"/>
    </font>
    <font>
      <b/>
      <sz val="10"/>
      <color rgb="FF002060"/>
      <name val="Arial"/>
      <family val="2"/>
    </font>
    <font>
      <b/>
      <sz val="10.5"/>
      <color rgb="FF002060"/>
      <name val="Arial"/>
      <family val="2"/>
    </font>
    <font>
      <sz val="12"/>
      <color rgb="FF002060"/>
      <name val="Calibri"/>
      <family val="2"/>
      <charset val="178"/>
      <scheme val="minor"/>
    </font>
    <font>
      <b/>
      <sz val="12"/>
      <color rgb="FFFF0000"/>
      <name val="Calibri"/>
      <family val="2"/>
      <scheme val="minor"/>
    </font>
    <font>
      <sz val="11"/>
      <color theme="1"/>
      <name val="Arial"/>
      <family val="2"/>
    </font>
    <font>
      <sz val="11"/>
      <color rgb="FF002060"/>
      <name val="Arial"/>
      <family val="2"/>
    </font>
    <font>
      <b/>
      <sz val="12"/>
      <color theme="0"/>
      <name val="Arial Narrow"/>
      <family val="2"/>
    </font>
    <font>
      <b/>
      <sz val="13"/>
      <color rgb="FFFF0000"/>
      <name val="Calibri"/>
      <family val="2"/>
      <scheme val="minor"/>
    </font>
    <font>
      <sz val="11"/>
      <color rgb="FFFF0000"/>
      <name val="Calibri"/>
      <family val="2"/>
      <scheme val="minor"/>
    </font>
    <font>
      <sz val="11"/>
      <color theme="1"/>
      <name val="Calibri"/>
      <family val="2"/>
      <scheme val="minor"/>
    </font>
    <font>
      <sz val="11"/>
      <color rgb="FF00B050"/>
      <name val="Calibri"/>
      <family val="2"/>
      <scheme val="minor"/>
    </font>
    <font>
      <sz val="10"/>
      <color rgb="FF002060"/>
      <name val="Calibri"/>
      <family val="2"/>
      <scheme val="minor"/>
    </font>
    <font>
      <b/>
      <sz val="9"/>
      <color rgb="FF002060"/>
      <name val="Calibri"/>
      <family val="2"/>
      <scheme val="minor"/>
    </font>
    <font>
      <sz val="11"/>
      <color rgb="FF002060"/>
      <name val="Calibri"/>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3815">
    <xf numFmtId="0" fontId="0" fillId="0" borderId="0"/>
    <xf numFmtId="0" fontId="132" fillId="0" borderId="0" applyNumberFormat="0" applyFill="0" applyBorder="0" applyAlignment="0" applyProtection="0"/>
    <xf numFmtId="0" fontId="133" fillId="0" borderId="8" applyNumberFormat="0" applyFill="0" applyAlignment="0" applyProtection="0"/>
    <xf numFmtId="0" fontId="134" fillId="0" borderId="9" applyNumberFormat="0" applyFill="0" applyAlignment="0" applyProtection="0"/>
    <xf numFmtId="0" fontId="135" fillId="0" borderId="10"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1" applyNumberFormat="0" applyAlignment="0" applyProtection="0"/>
    <xf numFmtId="0" fontId="140" fillId="8" borderId="12" applyNumberFormat="0" applyAlignment="0" applyProtection="0"/>
    <xf numFmtId="0" fontId="141" fillId="8" borderId="11" applyNumberFormat="0" applyAlignment="0" applyProtection="0"/>
    <xf numFmtId="0" fontId="142" fillId="0" borderId="13" applyNumberFormat="0" applyFill="0" applyAlignment="0" applyProtection="0"/>
    <xf numFmtId="0" fontId="143" fillId="9" borderId="14"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6"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5" applyNumberFormat="0" applyFont="0" applyAlignment="0" applyProtection="0"/>
    <xf numFmtId="0" fontId="125" fillId="0" borderId="0"/>
    <xf numFmtId="0" fontId="125" fillId="10" borderId="15"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5"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5"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5"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5"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5"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5"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5"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5"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5"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5"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5"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5"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5"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5"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5"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5"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5"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5"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5"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5"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5"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5"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5"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5"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5"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5"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5"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5"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5"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5"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5"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5"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5"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5"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5"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5"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5"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5"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5"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5"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5"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5"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5"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5"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5"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5"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5"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5"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5"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5"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5"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5"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5"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5"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5"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5"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5"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5"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5"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5"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5"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5"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5"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5"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5"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5"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5"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5"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5"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5"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5"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5"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5"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5"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5"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5"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5"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5"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5"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5"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5"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5"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5"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5"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5"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5"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5"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5"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5"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5"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5"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5"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5"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5"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5"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5"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5"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5"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5"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5"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5"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5"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5"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5"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5"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5"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5"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5"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5"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5"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5"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5"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5"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5"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5"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5"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5"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5"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5"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9" fillId="0" borderId="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164" fontId="149" fillId="0" borderId="0" applyFont="0" applyFill="0" applyBorder="0" applyAlignment="0" applyProtection="0"/>
  </cellStyleXfs>
  <cellXfs count="101">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6" xfId="0" applyFont="1" applyFill="1" applyBorder="1" applyAlignment="1">
      <alignment vertical="center" wrapText="1"/>
    </xf>
    <xf numFmtId="0" fontId="151" fillId="2" borderId="6" xfId="0" applyFont="1" applyFill="1" applyBorder="1" applyAlignment="1">
      <alignment horizontal="center" vertical="center" wrapText="1"/>
    </xf>
    <xf numFmtId="0" fontId="127" fillId="0" borderId="1" xfId="0" applyFont="1" applyBorder="1" applyAlignment="1">
      <alignment horizontal="center" vertical="center"/>
    </xf>
    <xf numFmtId="165" fontId="127" fillId="0" borderId="1" xfId="0" applyNumberFormat="1" applyFont="1" applyBorder="1" applyAlignment="1">
      <alignment horizontal="center" vertical="center"/>
    </xf>
    <xf numFmtId="165" fontId="127" fillId="0" borderId="1" xfId="43" applyNumberFormat="1" applyFont="1" applyBorder="1" applyAlignment="1">
      <alignment horizontal="left" vertical="center"/>
    </xf>
    <xf numFmtId="165" fontId="127" fillId="0" borderId="3" xfId="0" applyNumberFormat="1" applyFont="1" applyBorder="1" applyAlignment="1">
      <alignment horizontal="center" vertical="center"/>
    </xf>
    <xf numFmtId="165" fontId="129" fillId="0" borderId="1" xfId="0" applyNumberFormat="1" applyFont="1" applyBorder="1" applyAlignment="1">
      <alignment horizontal="center"/>
    </xf>
    <xf numFmtId="0" fontId="0" fillId="0" borderId="0" xfId="0"/>
    <xf numFmtId="0" fontId="0" fillId="0" borderId="0" xfId="0"/>
    <xf numFmtId="0" fontId="155" fillId="0" borderId="1" xfId="0" applyFont="1" applyBorder="1" applyAlignment="1">
      <alignment vertical="center"/>
    </xf>
    <xf numFmtId="1" fontId="131" fillId="0" borderId="0" xfId="0" applyNumberFormat="1" applyFont="1" applyAlignment="1">
      <alignment horizontal="left"/>
    </xf>
    <xf numFmtId="4" fontId="157" fillId="0" borderId="0" xfId="0" applyNumberFormat="1" applyFont="1" applyAlignment="1">
      <alignment horizontal="right" vertical="center"/>
    </xf>
    <xf numFmtId="2" fontId="158" fillId="0" borderId="0" xfId="0" applyNumberFormat="1" applyFont="1"/>
    <xf numFmtId="1" fontId="131" fillId="0" borderId="0" xfId="0" applyNumberFormat="1" applyFont="1" applyAlignment="1">
      <alignment horizontal="left"/>
    </xf>
    <xf numFmtId="2" fontId="160" fillId="0" borderId="0" xfId="0" applyNumberFormat="1" applyFont="1"/>
    <xf numFmtId="1" fontId="131" fillId="0" borderId="0" xfId="0" applyNumberFormat="1" applyFont="1" applyAlignment="1">
      <alignment horizontal="left"/>
    </xf>
    <xf numFmtId="166" fontId="0" fillId="0" borderId="0" xfId="0" applyNumberFormat="1"/>
    <xf numFmtId="166" fontId="157" fillId="0" borderId="0" xfId="0" applyNumberFormat="1" applyFont="1" applyAlignment="1">
      <alignment horizontal="right" vertical="center"/>
    </xf>
    <xf numFmtId="0" fontId="153" fillId="0" borderId="0" xfId="0" applyFont="1" applyAlignment="1">
      <alignment vertical="center"/>
    </xf>
    <xf numFmtId="0" fontId="158" fillId="0" borderId="0" xfId="0" applyFont="1"/>
    <xf numFmtId="165" fontId="127" fillId="0" borderId="1" xfId="43" applyNumberFormat="1" applyFont="1" applyBorder="1" applyAlignment="1">
      <alignment horizontal="center" vertical="center"/>
    </xf>
    <xf numFmtId="4" fontId="0" fillId="0" borderId="0" xfId="0" applyNumberFormat="1"/>
    <xf numFmtId="4" fontId="151" fillId="2" borderId="6" xfId="0" applyNumberFormat="1" applyFont="1" applyFill="1" applyBorder="1" applyAlignment="1">
      <alignment horizontal="center" vertical="center" wrapText="1"/>
    </xf>
    <xf numFmtId="0" fontId="0" fillId="0" borderId="0" xfId="0" applyAlignment="1">
      <alignment vertical="center" wrapText="1"/>
    </xf>
    <xf numFmtId="0" fontId="156" fillId="35" borderId="19" xfId="0" applyFont="1" applyFill="1" applyBorder="1" applyAlignment="1">
      <alignment horizontal="left" vertical="center"/>
    </xf>
    <xf numFmtId="0" fontId="156" fillId="35" borderId="18"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165" fontId="127" fillId="0" borderId="4" xfId="0" applyNumberFormat="1" applyFont="1" applyBorder="1" applyAlignment="1">
      <alignment horizontal="center" vertic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0" fontId="163" fillId="0" borderId="0" xfId="0" applyFont="1" applyBorder="1"/>
    <xf numFmtId="0" fontId="163" fillId="0" borderId="5" xfId="0" applyFont="1" applyBorder="1"/>
    <xf numFmtId="0" fontId="0" fillId="0" borderId="0" xfId="0" applyBorder="1"/>
    <xf numFmtId="0" fontId="0" fillId="0" borderId="5" xfId="0" applyBorder="1"/>
    <xf numFmtId="0" fontId="0" fillId="0" borderId="7" xfId="0" applyBorder="1"/>
    <xf numFmtId="0" fontId="0" fillId="0" borderId="20" xfId="0" applyBorder="1"/>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0" fontId="127" fillId="0" borderId="3" xfId="0" applyFont="1" applyBorder="1" applyAlignment="1">
      <alignment vertical="center"/>
    </xf>
    <xf numFmtId="0" fontId="152" fillId="0" borderId="2" xfId="0" applyFont="1" applyBorder="1" applyAlignment="1">
      <alignment horizontal="left" vertical="center"/>
    </xf>
    <xf numFmtId="0" fontId="127" fillId="0" borderId="22" xfId="0" applyFont="1" applyFill="1" applyBorder="1" applyAlignment="1">
      <alignment vertical="center"/>
    </xf>
    <xf numFmtId="0" fontId="150" fillId="0" borderId="3" xfId="0" applyFont="1" applyBorder="1" applyAlignment="1">
      <alignment vertical="center"/>
    </xf>
    <xf numFmtId="1" fontId="129" fillId="0" borderId="3" xfId="0" applyNumberFormat="1" applyFont="1" applyBorder="1" applyAlignment="1">
      <alignment horizontal="center"/>
    </xf>
    <xf numFmtId="0" fontId="164" fillId="0" borderId="0" xfId="0" applyFont="1" applyBorder="1"/>
    <xf numFmtId="0" fontId="1" fillId="0" borderId="0" xfId="12104"/>
    <xf numFmtId="0" fontId="0" fillId="0" borderId="0" xfId="0" applyAlignment="1">
      <alignment vertical="center"/>
    </xf>
    <xf numFmtId="0" fontId="165" fillId="2" borderId="1" xfId="0" applyFont="1" applyFill="1" applyBorder="1" applyAlignment="1">
      <alignment vertical="center" wrapText="1"/>
    </xf>
    <xf numFmtId="0" fontId="165" fillId="36" borderId="1" xfId="0" applyFont="1" applyFill="1" applyBorder="1" applyAlignment="1">
      <alignment horizontal="center" vertical="center" wrapText="1"/>
    </xf>
    <xf numFmtId="0" fontId="165" fillId="2" borderId="1" xfId="0" applyFont="1" applyFill="1" applyBorder="1" applyAlignment="1">
      <alignment horizontal="center" vertical="center" wrapText="1"/>
    </xf>
    <xf numFmtId="0" fontId="167" fillId="0" borderId="1" xfId="1753" applyFont="1" applyBorder="1" applyAlignment="1">
      <alignment vertical="center"/>
    </xf>
    <xf numFmtId="0" fontId="165" fillId="0" borderId="2" xfId="0" applyFont="1" applyBorder="1" applyAlignment="1">
      <alignment vertical="center"/>
    </xf>
    <xf numFmtId="0" fontId="0" fillId="0" borderId="4" xfId="0" applyBorder="1"/>
    <xf numFmtId="165" fontId="150" fillId="0" borderId="2" xfId="43" applyNumberFormat="1" applyFont="1" applyBorder="1" applyAlignment="1">
      <alignment horizontal="center" vertical="center"/>
    </xf>
    <xf numFmtId="165" fontId="150" fillId="0" borderId="3" xfId="43" applyNumberFormat="1" applyFont="1" applyBorder="1" applyAlignment="1">
      <alignment horizontal="center" vertical="center"/>
    </xf>
    <xf numFmtId="165" fontId="150" fillId="0" borderId="4" xfId="43" applyNumberFormat="1"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29" fillId="0" borderId="2" xfId="0" applyFont="1" applyBorder="1" applyAlignment="1">
      <alignment horizontal="center" vertical="center"/>
    </xf>
    <xf numFmtId="1" fontId="130" fillId="0" borderId="17" xfId="0" applyNumberFormat="1" applyFont="1" applyBorder="1" applyAlignment="1">
      <alignment horizontal="center"/>
    </xf>
    <xf numFmtId="3" fontId="131" fillId="0" borderId="0" xfId="0" applyNumberFormat="1" applyFont="1" applyAlignment="1">
      <alignment horizontal="left"/>
    </xf>
    <xf numFmtId="4" fontId="153" fillId="0" borderId="0" xfId="0" applyNumberFormat="1" applyFont="1" applyAlignment="1">
      <alignment horizontal="left"/>
    </xf>
    <xf numFmtId="0" fontId="130" fillId="0" borderId="0" xfId="0" applyFont="1" applyAlignment="1">
      <alignment horizontal="left" vertical="center"/>
    </xf>
    <xf numFmtId="165" fontId="131" fillId="0" borderId="0" xfId="0" applyNumberFormat="1" applyFont="1" applyAlignment="1">
      <alignment horizontal="left"/>
    </xf>
    <xf numFmtId="1" fontId="131" fillId="0" borderId="0" xfId="0" applyNumberFormat="1" applyFont="1" applyAlignment="1">
      <alignment horizontal="left"/>
    </xf>
    <xf numFmtId="0" fontId="164" fillId="0" borderId="0" xfId="0" applyFont="1" applyBorder="1"/>
    <xf numFmtId="0" fontId="164" fillId="0" borderId="7" xfId="0" applyFont="1" applyBorder="1" applyAlignment="1">
      <alignment horizontal="center" vertical="center"/>
    </xf>
    <xf numFmtId="0" fontId="166" fillId="0" borderId="2" xfId="0" applyFont="1" applyBorder="1" applyAlignment="1">
      <alignment horizontal="center" vertical="center"/>
    </xf>
    <xf numFmtId="0" fontId="166" fillId="0" borderId="3" xfId="0" applyFont="1" applyBorder="1" applyAlignment="1">
      <alignment horizontal="center" vertical="center"/>
    </xf>
    <xf numFmtId="0" fontId="166" fillId="0" borderId="4" xfId="0" applyFont="1" applyBorder="1" applyAlignment="1">
      <alignment horizontal="center" vertical="center"/>
    </xf>
    <xf numFmtId="0" fontId="166" fillId="0" borderId="2" xfId="0" applyFont="1" applyBorder="1" applyAlignment="1">
      <alignment horizontal="left" vertical="center"/>
    </xf>
    <xf numFmtId="0" fontId="166" fillId="0" borderId="4" xfId="0" applyFont="1" applyBorder="1" applyAlignment="1">
      <alignment horizontal="left"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31" fillId="0" borderId="7" xfId="0" applyFont="1" applyBorder="1" applyAlignment="1">
      <alignment horizontal="center" vertical="center"/>
    </xf>
    <xf numFmtId="0" fontId="162" fillId="0" borderId="2" xfId="0" applyFont="1" applyBorder="1" applyAlignment="1">
      <alignment horizontal="left" vertical="center" wrapText="1"/>
    </xf>
    <xf numFmtId="0" fontId="162" fillId="0" borderId="3" xfId="0" applyFont="1" applyBorder="1" applyAlignment="1">
      <alignment horizontal="left" vertical="center" wrapText="1"/>
    </xf>
    <xf numFmtId="0" fontId="130" fillId="0" borderId="7" xfId="0" applyFont="1" applyBorder="1" applyAlignment="1">
      <alignment horizontal="center" vertical="center"/>
    </xf>
    <xf numFmtId="0" fontId="162" fillId="0" borderId="4" xfId="0" applyFont="1" applyBorder="1" applyAlignment="1">
      <alignment horizontal="left" vertical="center" wrapText="1"/>
    </xf>
    <xf numFmtId="0" fontId="161" fillId="0" borderId="1" xfId="0" applyFont="1" applyBorder="1" applyAlignment="1">
      <alignment horizontal="left" vertical="center" wrapText="1"/>
    </xf>
    <xf numFmtId="0" fontId="152" fillId="0" borderId="1" xfId="0" applyFont="1" applyBorder="1" applyAlignment="1">
      <alignment horizontal="left" vertical="center"/>
    </xf>
    <xf numFmtId="0" fontId="128" fillId="3" borderId="5" xfId="0" applyFont="1" applyFill="1" applyBorder="1" applyAlignment="1">
      <alignment horizontal="center" vertical="center"/>
    </xf>
    <xf numFmtId="0" fontId="152" fillId="0" borderId="2" xfId="0" applyFont="1" applyBorder="1" applyAlignment="1">
      <alignment horizontal="left" vertical="center"/>
    </xf>
    <xf numFmtId="0" fontId="152" fillId="0" borderId="3" xfId="0" applyFont="1" applyBorder="1" applyAlignment="1">
      <alignment horizontal="left" vertical="center"/>
    </xf>
    <xf numFmtId="0" fontId="152" fillId="0" borderId="4" xfId="0" applyFont="1" applyBorder="1" applyAlignment="1">
      <alignment horizontal="left" vertical="center"/>
    </xf>
    <xf numFmtId="0" fontId="161" fillId="0" borderId="21" xfId="0" applyFont="1" applyBorder="1" applyAlignment="1">
      <alignment horizontal="left" vertical="center" wrapText="1"/>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542926</xdr:colOff>
      <xdr:row>2</xdr:row>
      <xdr:rowOff>514349</xdr:rowOff>
    </xdr:to>
    <xdr:pic>
      <xdr:nvPicPr>
        <xdr:cNvPr id="3" name="Picture 5"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333375</xdr:colOff>
      <xdr:row>0</xdr:row>
      <xdr:rowOff>0</xdr:rowOff>
    </xdr:from>
    <xdr:to>
      <xdr:col>5</xdr:col>
      <xdr:colOff>180975</xdr:colOff>
      <xdr:row>4</xdr:row>
      <xdr:rowOff>57150</xdr:rowOff>
    </xdr:to>
    <xdr:pic>
      <xdr:nvPicPr>
        <xdr:cNvPr id="2"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16287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333375</xdr:colOff>
      <xdr:row>0</xdr:row>
      <xdr:rowOff>0</xdr:rowOff>
    </xdr:from>
    <xdr:to>
      <xdr:col>6</xdr:col>
      <xdr:colOff>38100</xdr:colOff>
      <xdr:row>4</xdr:row>
      <xdr:rowOff>28575</xdr:rowOff>
    </xdr:to>
    <xdr:pic>
      <xdr:nvPicPr>
        <xdr:cNvPr id="3"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2266950"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0"/>
  <sheetViews>
    <sheetView tabSelected="1" workbookViewId="0">
      <selection activeCell="A2" sqref="A2"/>
    </sheetView>
  </sheetViews>
  <sheetFormatPr defaultRowHeight="5.65" customHeight="1"/>
  <cols>
    <col min="1" max="1" width="38.42578125" customWidth="1"/>
    <col min="2" max="2" width="6.28515625" customWidth="1"/>
    <col min="3" max="3" width="9" customWidth="1"/>
    <col min="4" max="4" width="8.140625" customWidth="1"/>
    <col min="6" max="6" width="8.140625" customWidth="1"/>
    <col min="7" max="7" width="8.42578125" customWidth="1"/>
    <col min="8" max="8" width="11" customWidth="1"/>
    <col min="9" max="9" width="10.42578125" customWidth="1"/>
    <col min="10" max="10" width="11.7109375" style="29" customWidth="1"/>
    <col min="11" max="11" width="7.5703125" customWidth="1"/>
    <col min="12" max="13" width="12.7109375" bestFit="1" customWidth="1"/>
  </cols>
  <sheetData>
    <row r="1" spans="1:13" s="16" customFormat="1" ht="15.75" customHeight="1">
      <c r="J1" s="29"/>
    </row>
    <row r="2" spans="1:13" ht="20.100000000000001" customHeight="1">
      <c r="A2" s="4" t="s">
        <v>0</v>
      </c>
      <c r="B2" s="2"/>
      <c r="C2" s="2"/>
      <c r="D2" s="2"/>
      <c r="E2" s="2"/>
      <c r="F2" s="2"/>
      <c r="G2" s="2"/>
      <c r="M2" s="16"/>
    </row>
    <row r="3" spans="1:13" ht="43.5" customHeight="1">
      <c r="A3" s="5" t="s">
        <v>226</v>
      </c>
      <c r="D3" s="16"/>
      <c r="E3" s="16"/>
      <c r="F3" s="16"/>
      <c r="G3" s="16"/>
      <c r="H3" s="3"/>
      <c r="I3" s="3"/>
      <c r="L3" s="16"/>
      <c r="M3" s="16"/>
    </row>
    <row r="4" spans="1:13" ht="20.100000000000001" customHeight="1">
      <c r="A4" s="5" t="s">
        <v>2</v>
      </c>
      <c r="B4" s="74">
        <v>217090206.05000001</v>
      </c>
      <c r="C4" s="74"/>
      <c r="D4" s="35"/>
      <c r="E4" s="16"/>
      <c r="G4" s="3"/>
      <c r="H4" s="3"/>
      <c r="I4" s="5" t="s">
        <v>6</v>
      </c>
      <c r="K4" s="47">
        <v>23</v>
      </c>
      <c r="L4" s="16"/>
      <c r="M4" s="16"/>
    </row>
    <row r="5" spans="1:13" ht="20.100000000000001" customHeight="1">
      <c r="A5" s="5" t="s">
        <v>3</v>
      </c>
      <c r="B5" s="74">
        <v>339398208</v>
      </c>
      <c r="C5" s="74"/>
      <c r="D5" s="35"/>
      <c r="E5" s="16"/>
      <c r="G5" s="20"/>
      <c r="H5" s="3"/>
      <c r="I5" s="5" t="s">
        <v>7</v>
      </c>
      <c r="K5" s="23">
        <v>6</v>
      </c>
      <c r="L5" s="16"/>
      <c r="M5" s="16"/>
    </row>
    <row r="6" spans="1:13" ht="20.100000000000001" customHeight="1">
      <c r="A6" s="5" t="s">
        <v>4</v>
      </c>
      <c r="B6" s="78">
        <v>243</v>
      </c>
      <c r="C6" s="78"/>
      <c r="D6" s="15" t="s">
        <v>217</v>
      </c>
      <c r="E6" s="16"/>
      <c r="F6" s="3"/>
      <c r="G6" s="20"/>
      <c r="H6" s="3"/>
      <c r="I6" s="5" t="s">
        <v>8</v>
      </c>
      <c r="K6" s="23">
        <v>7</v>
      </c>
      <c r="L6" s="16"/>
      <c r="M6" s="16"/>
    </row>
    <row r="7" spans="1:13" ht="20.100000000000001" customHeight="1">
      <c r="A7" s="5" t="s">
        <v>46</v>
      </c>
      <c r="B7" s="77">
        <v>557.19000000000005</v>
      </c>
      <c r="C7" s="77"/>
      <c r="E7" s="16"/>
      <c r="F7" s="3"/>
      <c r="G7" s="20"/>
      <c r="H7" s="22"/>
      <c r="I7" s="5" t="s">
        <v>37</v>
      </c>
      <c r="K7" s="23">
        <v>8</v>
      </c>
      <c r="L7" s="16"/>
      <c r="M7" s="16"/>
    </row>
    <row r="8" spans="1:13" ht="20.100000000000001" customHeight="1">
      <c r="A8" s="5" t="s">
        <v>1</v>
      </c>
      <c r="B8" s="75">
        <v>-0.63</v>
      </c>
      <c r="C8" s="75"/>
      <c r="D8" s="26"/>
      <c r="E8" s="25"/>
      <c r="F8" s="3"/>
      <c r="G8" s="20"/>
      <c r="H8" s="22"/>
      <c r="I8" s="76" t="s">
        <v>33</v>
      </c>
      <c r="J8" s="76"/>
      <c r="K8" s="18">
        <v>28</v>
      </c>
      <c r="L8" s="48"/>
      <c r="M8" s="16"/>
    </row>
    <row r="9" spans="1:13" ht="20.100000000000001" customHeight="1">
      <c r="A9" s="5" t="s">
        <v>5</v>
      </c>
      <c r="B9" s="21">
        <v>96</v>
      </c>
      <c r="C9" s="16"/>
      <c r="D9" s="24"/>
      <c r="E9" s="19"/>
      <c r="F9" s="3"/>
      <c r="G9" s="20"/>
      <c r="H9" s="20"/>
      <c r="I9" s="5" t="s">
        <v>36</v>
      </c>
      <c r="K9" s="23">
        <v>37</v>
      </c>
      <c r="L9" s="48"/>
      <c r="M9" s="16"/>
    </row>
    <row r="10" spans="1:13" ht="20.100000000000001" customHeight="1">
      <c r="A10" s="73" t="s">
        <v>225</v>
      </c>
      <c r="B10" s="73"/>
      <c r="C10" s="73"/>
      <c r="D10" s="73"/>
      <c r="E10" s="73"/>
      <c r="F10" s="73"/>
      <c r="G10" s="73"/>
      <c r="H10" s="73"/>
      <c r="I10" s="73"/>
      <c r="J10" s="73"/>
      <c r="K10" s="73"/>
      <c r="L10" s="73"/>
      <c r="M10" s="73"/>
    </row>
    <row r="11" spans="1:13" ht="42" customHeight="1">
      <c r="A11" s="8" t="s">
        <v>26</v>
      </c>
      <c r="B11" s="9" t="s">
        <v>10</v>
      </c>
      <c r="C11" s="9" t="s">
        <v>11</v>
      </c>
      <c r="D11" s="9" t="s">
        <v>12</v>
      </c>
      <c r="E11" s="9" t="s">
        <v>13</v>
      </c>
      <c r="F11" s="9" t="s">
        <v>14</v>
      </c>
      <c r="G11" s="9" t="s">
        <v>15</v>
      </c>
      <c r="H11" s="9" t="s">
        <v>16</v>
      </c>
      <c r="I11" s="9" t="s">
        <v>17</v>
      </c>
      <c r="J11" s="30" t="s">
        <v>18</v>
      </c>
      <c r="K11" s="9" t="s">
        <v>35</v>
      </c>
      <c r="L11" s="9" t="s">
        <v>3</v>
      </c>
      <c r="M11" s="9" t="s">
        <v>19</v>
      </c>
    </row>
    <row r="12" spans="1:13" ht="15" customHeight="1">
      <c r="A12" s="69" t="s">
        <v>42</v>
      </c>
      <c r="B12" s="70"/>
      <c r="C12" s="70"/>
      <c r="D12" s="70"/>
      <c r="E12" s="70"/>
      <c r="F12" s="70"/>
      <c r="G12" s="70"/>
      <c r="H12" s="70"/>
      <c r="I12" s="70"/>
      <c r="J12" s="70"/>
      <c r="K12" s="70"/>
      <c r="L12" s="70"/>
      <c r="M12" s="71"/>
    </row>
    <row r="13" spans="1:13" s="16" customFormat="1" ht="15" customHeight="1">
      <c r="A13" s="6" t="s">
        <v>155</v>
      </c>
      <c r="B13" s="6" t="s">
        <v>154</v>
      </c>
      <c r="C13" s="14">
        <v>0.28999999999999998</v>
      </c>
      <c r="D13" s="14">
        <v>0.28999999999999998</v>
      </c>
      <c r="E13" s="14">
        <v>0.28999999999999998</v>
      </c>
      <c r="F13" s="14">
        <v>0.28999999999999998</v>
      </c>
      <c r="G13" s="14">
        <v>0.28999999999999998</v>
      </c>
      <c r="H13" s="14">
        <v>0.28999999999999998</v>
      </c>
      <c r="I13" s="14">
        <v>0.28999999999999998</v>
      </c>
      <c r="J13" s="36">
        <v>0</v>
      </c>
      <c r="K13" s="40">
        <v>4</v>
      </c>
      <c r="L13" s="38">
        <v>13000000</v>
      </c>
      <c r="M13" s="38">
        <v>3770000</v>
      </c>
    </row>
    <row r="14" spans="1:13" s="16" customFormat="1" ht="15" customHeight="1">
      <c r="A14" s="6" t="s">
        <v>218</v>
      </c>
      <c r="B14" s="6" t="s">
        <v>219</v>
      </c>
      <c r="C14" s="14">
        <v>0.2</v>
      </c>
      <c r="D14" s="14">
        <v>0.2</v>
      </c>
      <c r="E14" s="14">
        <v>0.2</v>
      </c>
      <c r="F14" s="14">
        <v>0.2</v>
      </c>
      <c r="G14" s="14">
        <v>0.2</v>
      </c>
      <c r="H14" s="14">
        <v>0.2</v>
      </c>
      <c r="I14" s="14">
        <v>0.2</v>
      </c>
      <c r="J14" s="36">
        <v>0</v>
      </c>
      <c r="K14" s="40">
        <v>6</v>
      </c>
      <c r="L14" s="38">
        <v>20000000</v>
      </c>
      <c r="M14" s="38">
        <v>4000000</v>
      </c>
    </row>
    <row r="15" spans="1:13" s="16" customFormat="1" ht="15" customHeight="1">
      <c r="A15" s="6" t="s">
        <v>122</v>
      </c>
      <c r="B15" s="6" t="s">
        <v>121</v>
      </c>
      <c r="C15" s="14">
        <v>0.79</v>
      </c>
      <c r="D15" s="14">
        <v>0.79</v>
      </c>
      <c r="E15" s="14">
        <v>0.77</v>
      </c>
      <c r="F15" s="14">
        <v>0.77</v>
      </c>
      <c r="G15" s="14">
        <v>0.78</v>
      </c>
      <c r="H15" s="14">
        <v>0.77</v>
      </c>
      <c r="I15" s="14">
        <v>0.78</v>
      </c>
      <c r="J15" s="36">
        <v>-1.28</v>
      </c>
      <c r="K15" s="40">
        <v>28</v>
      </c>
      <c r="L15" s="38">
        <v>112540951</v>
      </c>
      <c r="M15" s="38">
        <v>87159351.290000007</v>
      </c>
    </row>
    <row r="16" spans="1:13" s="16" customFormat="1" ht="15" customHeight="1">
      <c r="A16" s="6" t="s">
        <v>87</v>
      </c>
      <c r="B16" s="6" t="s">
        <v>88</v>
      </c>
      <c r="C16" s="14">
        <v>0.42</v>
      </c>
      <c r="D16" s="14">
        <v>0.42</v>
      </c>
      <c r="E16" s="14">
        <v>0.42</v>
      </c>
      <c r="F16" s="14">
        <v>0.42</v>
      </c>
      <c r="G16" s="14">
        <v>0.41</v>
      </c>
      <c r="H16" s="14">
        <v>0.42</v>
      </c>
      <c r="I16" s="14">
        <v>0.42</v>
      </c>
      <c r="J16" s="36">
        <v>0</v>
      </c>
      <c r="K16" s="40">
        <v>18</v>
      </c>
      <c r="L16" s="38">
        <v>58535000</v>
      </c>
      <c r="M16" s="38">
        <v>24584700</v>
      </c>
    </row>
    <row r="17" spans="1:13" s="16" customFormat="1" ht="15" customHeight="1">
      <c r="A17" s="6" t="s">
        <v>106</v>
      </c>
      <c r="B17" s="6" t="s">
        <v>107</v>
      </c>
      <c r="C17" s="14">
        <v>0.17</v>
      </c>
      <c r="D17" s="14">
        <v>0.17</v>
      </c>
      <c r="E17" s="14">
        <v>0.17</v>
      </c>
      <c r="F17" s="14">
        <v>0.17</v>
      </c>
      <c r="G17" s="14">
        <v>0.18</v>
      </c>
      <c r="H17" s="14">
        <v>0.17</v>
      </c>
      <c r="I17" s="14">
        <v>0.18</v>
      </c>
      <c r="J17" s="36">
        <v>-5.56</v>
      </c>
      <c r="K17" s="40">
        <v>1</v>
      </c>
      <c r="L17" s="38">
        <v>1000000</v>
      </c>
      <c r="M17" s="38">
        <v>170000</v>
      </c>
    </row>
    <row r="18" spans="1:13" s="16" customFormat="1" ht="15" customHeight="1">
      <c r="A18" s="6" t="s">
        <v>164</v>
      </c>
      <c r="B18" s="6" t="s">
        <v>165</v>
      </c>
      <c r="C18" s="14">
        <v>0.46</v>
      </c>
      <c r="D18" s="14">
        <v>0.46</v>
      </c>
      <c r="E18" s="14">
        <v>0.45</v>
      </c>
      <c r="F18" s="14">
        <v>0.45</v>
      </c>
      <c r="G18" s="14">
        <v>0.47</v>
      </c>
      <c r="H18" s="14">
        <v>0.46</v>
      </c>
      <c r="I18" s="14">
        <v>0.49</v>
      </c>
      <c r="J18" s="36">
        <v>-6.12</v>
      </c>
      <c r="K18" s="40">
        <v>4</v>
      </c>
      <c r="L18" s="38">
        <v>11307978</v>
      </c>
      <c r="M18" s="38">
        <v>5130308.6399999997</v>
      </c>
    </row>
    <row r="19" spans="1:13" s="16" customFormat="1" ht="15" customHeight="1">
      <c r="A19" s="6" t="s">
        <v>160</v>
      </c>
      <c r="B19" s="6" t="s">
        <v>161</v>
      </c>
      <c r="C19" s="14">
        <v>0.34</v>
      </c>
      <c r="D19" s="14">
        <v>0.34</v>
      </c>
      <c r="E19" s="14">
        <v>0.34</v>
      </c>
      <c r="F19" s="14">
        <v>0.34</v>
      </c>
      <c r="G19" s="14">
        <v>0.34</v>
      </c>
      <c r="H19" s="14">
        <v>0.34</v>
      </c>
      <c r="I19" s="14">
        <v>0.34</v>
      </c>
      <c r="J19" s="36">
        <v>0</v>
      </c>
      <c r="K19" s="40">
        <v>8</v>
      </c>
      <c r="L19" s="38">
        <v>14999599</v>
      </c>
      <c r="M19" s="38">
        <v>5099863.66</v>
      </c>
    </row>
    <row r="20" spans="1:13" s="16" customFormat="1" ht="15" customHeight="1">
      <c r="A20" s="6" t="s">
        <v>136</v>
      </c>
      <c r="B20" s="6" t="s">
        <v>135</v>
      </c>
      <c r="C20" s="14">
        <v>0.2</v>
      </c>
      <c r="D20" s="14">
        <v>0.2</v>
      </c>
      <c r="E20" s="14">
        <v>0.19</v>
      </c>
      <c r="F20" s="14">
        <v>0.2</v>
      </c>
      <c r="G20" s="14">
        <v>0.2</v>
      </c>
      <c r="H20" s="14">
        <v>0.2</v>
      </c>
      <c r="I20" s="14">
        <v>0.2</v>
      </c>
      <c r="J20" s="36">
        <v>0</v>
      </c>
      <c r="K20" s="40">
        <v>17</v>
      </c>
      <c r="L20" s="38">
        <v>42146443</v>
      </c>
      <c r="M20" s="38">
        <v>8329288.5999999996</v>
      </c>
    </row>
    <row r="21" spans="1:13" s="16" customFormat="1" ht="15" customHeight="1">
      <c r="A21" s="6" t="s">
        <v>108</v>
      </c>
      <c r="B21" s="6" t="s">
        <v>109</v>
      </c>
      <c r="C21" s="14">
        <v>0.95</v>
      </c>
      <c r="D21" s="14">
        <v>0.95</v>
      </c>
      <c r="E21" s="14">
        <v>0.95</v>
      </c>
      <c r="F21" s="14">
        <v>0.95</v>
      </c>
      <c r="G21" s="14">
        <v>0.95</v>
      </c>
      <c r="H21" s="14">
        <v>0.95</v>
      </c>
      <c r="I21" s="14">
        <v>0.96</v>
      </c>
      <c r="J21" s="36">
        <v>-1.04</v>
      </c>
      <c r="K21" s="40">
        <v>1</v>
      </c>
      <c r="L21" s="38">
        <v>25000</v>
      </c>
      <c r="M21" s="38">
        <v>23750</v>
      </c>
    </row>
    <row r="22" spans="1:13" s="16" customFormat="1" ht="15" customHeight="1">
      <c r="A22" s="6" t="s">
        <v>221</v>
      </c>
      <c r="B22" s="6" t="s">
        <v>222</v>
      </c>
      <c r="C22" s="14">
        <v>0.77</v>
      </c>
      <c r="D22" s="14">
        <v>0.78</v>
      </c>
      <c r="E22" s="14">
        <v>0.74</v>
      </c>
      <c r="F22" s="14">
        <v>0.75</v>
      </c>
      <c r="G22" s="14">
        <v>0.76</v>
      </c>
      <c r="H22" s="14">
        <v>0.75</v>
      </c>
      <c r="I22" s="14">
        <v>0.76</v>
      </c>
      <c r="J22" s="36">
        <v>-1.32</v>
      </c>
      <c r="K22" s="40">
        <v>23</v>
      </c>
      <c r="L22" s="38">
        <v>25245009</v>
      </c>
      <c r="M22" s="38">
        <v>19045206.66</v>
      </c>
    </row>
    <row r="23" spans="1:13" s="16" customFormat="1" ht="15" customHeight="1">
      <c r="A23" s="6" t="s">
        <v>83</v>
      </c>
      <c r="B23" s="6" t="s">
        <v>84</v>
      </c>
      <c r="C23" s="14">
        <v>0.22</v>
      </c>
      <c r="D23" s="14">
        <v>0.22</v>
      </c>
      <c r="E23" s="14">
        <v>0.22</v>
      </c>
      <c r="F23" s="14">
        <v>0.22</v>
      </c>
      <c r="G23" s="14">
        <v>0.22</v>
      </c>
      <c r="H23" s="14">
        <v>0.22</v>
      </c>
      <c r="I23" s="14">
        <v>0.22</v>
      </c>
      <c r="J23" s="36">
        <v>0</v>
      </c>
      <c r="K23" s="40">
        <v>4</v>
      </c>
      <c r="L23" s="38">
        <v>12000000</v>
      </c>
      <c r="M23" s="38">
        <v>2640000</v>
      </c>
    </row>
    <row r="24" spans="1:13" s="16" customFormat="1" ht="15" customHeight="1">
      <c r="A24" s="6" t="s">
        <v>20</v>
      </c>
      <c r="B24" s="64"/>
      <c r="C24" s="65"/>
      <c r="D24" s="65"/>
      <c r="E24" s="65"/>
      <c r="F24" s="65"/>
      <c r="G24" s="65"/>
      <c r="H24" s="65"/>
      <c r="I24" s="65"/>
      <c r="J24" s="66"/>
      <c r="K24" s="38">
        <f>SUM(K13:K23)</f>
        <v>114</v>
      </c>
      <c r="L24" s="38">
        <f>SUM(L13:L23)</f>
        <v>310799980</v>
      </c>
      <c r="M24" s="38">
        <f>SUM(M13:M23)</f>
        <v>159952468.84999999</v>
      </c>
    </row>
    <row r="25" spans="1:13" s="16" customFormat="1" ht="15" customHeight="1">
      <c r="A25" s="72" t="s">
        <v>41</v>
      </c>
      <c r="B25" s="67"/>
      <c r="C25" s="67"/>
      <c r="D25" s="67"/>
      <c r="E25" s="67"/>
      <c r="F25" s="67"/>
      <c r="G25" s="67"/>
      <c r="H25" s="67"/>
      <c r="I25" s="67"/>
      <c r="J25" s="67"/>
      <c r="K25" s="67"/>
      <c r="L25" s="67"/>
      <c r="M25" s="68"/>
    </row>
    <row r="26" spans="1:13" s="16" customFormat="1" ht="15" customHeight="1">
      <c r="A26" s="6" t="s">
        <v>223</v>
      </c>
      <c r="B26" s="6" t="s">
        <v>224</v>
      </c>
      <c r="C26" s="14">
        <v>0.39</v>
      </c>
      <c r="D26" s="14">
        <v>0.4</v>
      </c>
      <c r="E26" s="14">
        <v>0.39</v>
      </c>
      <c r="F26" s="14">
        <v>0.4</v>
      </c>
      <c r="G26" s="14">
        <v>0.39</v>
      </c>
      <c r="H26" s="14">
        <v>0.4</v>
      </c>
      <c r="I26" s="14">
        <v>0.39</v>
      </c>
      <c r="J26" s="36">
        <v>2.56</v>
      </c>
      <c r="K26" s="40">
        <v>2</v>
      </c>
      <c r="L26" s="38">
        <v>2305218</v>
      </c>
      <c r="M26" s="38">
        <v>912087.2</v>
      </c>
    </row>
    <row r="27" spans="1:13" s="16" customFormat="1" ht="15" customHeight="1">
      <c r="A27" s="6" t="s">
        <v>199</v>
      </c>
      <c r="B27" s="64"/>
      <c r="C27" s="65"/>
      <c r="D27" s="65"/>
      <c r="E27" s="65"/>
      <c r="F27" s="65"/>
      <c r="G27" s="65"/>
      <c r="H27" s="65"/>
      <c r="I27" s="65"/>
      <c r="J27" s="66"/>
      <c r="K27" s="40">
        <v>2</v>
      </c>
      <c r="L27" s="38">
        <v>2305218</v>
      </c>
      <c r="M27" s="38">
        <v>912087.2</v>
      </c>
    </row>
    <row r="28" spans="1:13" s="27" customFormat="1" ht="15" customHeight="1">
      <c r="A28" s="72" t="s">
        <v>21</v>
      </c>
      <c r="B28" s="67"/>
      <c r="C28" s="67"/>
      <c r="D28" s="67"/>
      <c r="E28" s="67"/>
      <c r="F28" s="67"/>
      <c r="G28" s="67"/>
      <c r="H28" s="67"/>
      <c r="I28" s="67"/>
      <c r="J28" s="67"/>
      <c r="K28" s="67"/>
      <c r="L28" s="67"/>
      <c r="M28" s="68"/>
    </row>
    <row r="29" spans="1:13" s="27" customFormat="1" ht="15" customHeight="1">
      <c r="A29" s="6" t="s">
        <v>77</v>
      </c>
      <c r="B29" s="6" t="s">
        <v>78</v>
      </c>
      <c r="C29" s="14">
        <v>13.3</v>
      </c>
      <c r="D29" s="14">
        <v>13.3</v>
      </c>
      <c r="E29" s="14">
        <v>13.3</v>
      </c>
      <c r="F29" s="14">
        <v>13.3</v>
      </c>
      <c r="G29" s="14">
        <v>13.21</v>
      </c>
      <c r="H29" s="14">
        <v>13.3</v>
      </c>
      <c r="I29" s="14">
        <v>13.25</v>
      </c>
      <c r="J29" s="36">
        <v>0.38</v>
      </c>
      <c r="K29" s="40">
        <v>2</v>
      </c>
      <c r="L29" s="38">
        <v>150000</v>
      </c>
      <c r="M29" s="38">
        <v>1995000</v>
      </c>
    </row>
    <row r="30" spans="1:13" s="16" customFormat="1" ht="15" customHeight="1">
      <c r="A30" s="6" t="s">
        <v>123</v>
      </c>
      <c r="B30" s="6" t="s">
        <v>124</v>
      </c>
      <c r="C30" s="14">
        <v>2.13</v>
      </c>
      <c r="D30" s="14">
        <v>2.17</v>
      </c>
      <c r="E30" s="14">
        <v>2.13</v>
      </c>
      <c r="F30" s="14">
        <v>2.15</v>
      </c>
      <c r="G30" s="14">
        <v>2.1</v>
      </c>
      <c r="H30" s="14">
        <v>2.14</v>
      </c>
      <c r="I30" s="14">
        <v>2.13</v>
      </c>
      <c r="J30" s="36">
        <v>0.47</v>
      </c>
      <c r="K30" s="40">
        <v>26</v>
      </c>
      <c r="L30" s="38">
        <v>4470000</v>
      </c>
      <c r="M30" s="38">
        <v>9625100</v>
      </c>
    </row>
    <row r="31" spans="1:13" s="16" customFormat="1" ht="15" customHeight="1">
      <c r="A31" s="39" t="s">
        <v>119</v>
      </c>
      <c r="B31" s="7" t="s">
        <v>120</v>
      </c>
      <c r="C31" s="14">
        <v>0.31</v>
      </c>
      <c r="D31" s="14">
        <v>0.31</v>
      </c>
      <c r="E31" s="14">
        <v>0.31</v>
      </c>
      <c r="F31" s="14">
        <v>0.31</v>
      </c>
      <c r="G31" s="14">
        <v>0.31</v>
      </c>
      <c r="H31" s="14">
        <v>0.31</v>
      </c>
      <c r="I31" s="14">
        <v>0.31</v>
      </c>
      <c r="J31" s="36">
        <v>0</v>
      </c>
      <c r="K31" s="40">
        <v>2</v>
      </c>
      <c r="L31" s="38">
        <v>1025000</v>
      </c>
      <c r="M31" s="38">
        <v>317750</v>
      </c>
    </row>
    <row r="32" spans="1:13" s="16" customFormat="1" ht="15" customHeight="1">
      <c r="A32" s="6" t="s">
        <v>22</v>
      </c>
      <c r="B32" s="64"/>
      <c r="C32" s="65"/>
      <c r="D32" s="65"/>
      <c r="E32" s="65"/>
      <c r="F32" s="65"/>
      <c r="G32" s="65"/>
      <c r="H32" s="65"/>
      <c r="I32" s="65"/>
      <c r="J32" s="66"/>
      <c r="K32" s="40">
        <f>SUM(K29:K31)</f>
        <v>30</v>
      </c>
      <c r="L32" s="38">
        <f>SUM(L29:L31)</f>
        <v>5645000</v>
      </c>
      <c r="M32" s="38">
        <f>SUM(M29:M31)</f>
        <v>11937850</v>
      </c>
    </row>
    <row r="33" spans="1:13" s="16" customFormat="1" ht="15" customHeight="1">
      <c r="A33" s="72" t="s">
        <v>23</v>
      </c>
      <c r="B33" s="67"/>
      <c r="C33" s="67"/>
      <c r="D33" s="67"/>
      <c r="E33" s="67"/>
      <c r="F33" s="67"/>
      <c r="G33" s="67"/>
      <c r="H33" s="67"/>
      <c r="I33" s="67"/>
      <c r="J33" s="67"/>
      <c r="K33" s="67"/>
      <c r="L33" s="67"/>
      <c r="M33" s="68"/>
    </row>
    <row r="34" spans="1:13" s="16" customFormat="1" ht="15" customHeight="1">
      <c r="A34" s="7" t="s">
        <v>126</v>
      </c>
      <c r="B34" s="7" t="s">
        <v>125</v>
      </c>
      <c r="C34" s="14">
        <v>0.28000000000000003</v>
      </c>
      <c r="D34" s="14">
        <v>0.28000000000000003</v>
      </c>
      <c r="E34" s="14">
        <v>0.28000000000000003</v>
      </c>
      <c r="F34" s="14">
        <v>0.28000000000000003</v>
      </c>
      <c r="G34" s="14">
        <v>0.27</v>
      </c>
      <c r="H34" s="14">
        <v>0.28000000000000003</v>
      </c>
      <c r="I34" s="14">
        <v>0.27</v>
      </c>
      <c r="J34" s="36">
        <v>3.7</v>
      </c>
      <c r="K34" s="40">
        <v>3</v>
      </c>
      <c r="L34" s="38">
        <v>9000000</v>
      </c>
      <c r="M34" s="38">
        <v>2520000</v>
      </c>
    </row>
    <row r="35" spans="1:13" s="16" customFormat="1" ht="15" customHeight="1">
      <c r="A35" s="6" t="s">
        <v>48</v>
      </c>
      <c r="B35" s="6" t="s">
        <v>49</v>
      </c>
      <c r="C35" s="14">
        <v>0.62</v>
      </c>
      <c r="D35" s="14">
        <v>0.62</v>
      </c>
      <c r="E35" s="14">
        <v>0.62</v>
      </c>
      <c r="F35" s="14">
        <v>0.62</v>
      </c>
      <c r="G35" s="14">
        <v>0.62</v>
      </c>
      <c r="H35" s="14">
        <v>0.62</v>
      </c>
      <c r="I35" s="14">
        <v>0.62</v>
      </c>
      <c r="J35" s="36">
        <v>0</v>
      </c>
      <c r="K35" s="40">
        <v>7</v>
      </c>
      <c r="L35" s="38">
        <v>4775000</v>
      </c>
      <c r="M35" s="38">
        <v>2960500</v>
      </c>
    </row>
    <row r="36" spans="1:13" s="16" customFormat="1" ht="15" customHeight="1">
      <c r="A36" s="6" t="s">
        <v>192</v>
      </c>
      <c r="B36" s="6" t="s">
        <v>193</v>
      </c>
      <c r="C36" s="14">
        <v>2.74</v>
      </c>
      <c r="D36" s="14">
        <v>2.74</v>
      </c>
      <c r="E36" s="14">
        <v>2.73</v>
      </c>
      <c r="F36" s="14">
        <v>2.73</v>
      </c>
      <c r="G36" s="14">
        <v>2.72</v>
      </c>
      <c r="H36" s="14">
        <v>2.73</v>
      </c>
      <c r="I36" s="14">
        <v>2.72</v>
      </c>
      <c r="J36" s="36">
        <v>0.37</v>
      </c>
      <c r="K36" s="40">
        <v>5</v>
      </c>
      <c r="L36" s="38">
        <v>560000</v>
      </c>
      <c r="M36" s="38">
        <v>1531400</v>
      </c>
    </row>
    <row r="37" spans="1:13" s="16" customFormat="1" ht="15" customHeight="1">
      <c r="A37" s="6" t="s">
        <v>24</v>
      </c>
      <c r="B37" s="64"/>
      <c r="C37" s="65"/>
      <c r="D37" s="65"/>
      <c r="E37" s="65"/>
      <c r="F37" s="65"/>
      <c r="G37" s="65"/>
      <c r="H37" s="65"/>
      <c r="I37" s="65"/>
      <c r="J37" s="66"/>
      <c r="K37" s="40">
        <f>SUM(K34:K36)</f>
        <v>15</v>
      </c>
      <c r="L37" s="38">
        <f>SUM(L34:L36)</f>
        <v>14335000</v>
      </c>
      <c r="M37" s="38">
        <f>SUM(M34:M36)</f>
        <v>7011900</v>
      </c>
    </row>
    <row r="38" spans="1:13" s="16" customFormat="1" ht="15" customHeight="1">
      <c r="A38" s="72" t="s">
        <v>25</v>
      </c>
      <c r="B38" s="67"/>
      <c r="C38" s="67"/>
      <c r="D38" s="67"/>
      <c r="E38" s="67"/>
      <c r="F38" s="67"/>
      <c r="G38" s="67"/>
      <c r="H38" s="67"/>
      <c r="I38" s="67"/>
      <c r="J38" s="67"/>
      <c r="K38" s="67"/>
      <c r="L38" s="67"/>
      <c r="M38" s="68"/>
    </row>
    <row r="39" spans="1:13" s="16" customFormat="1" ht="15" customHeight="1">
      <c r="A39" s="6" t="s">
        <v>60</v>
      </c>
      <c r="B39" s="6" t="s">
        <v>61</v>
      </c>
      <c r="C39" s="14">
        <v>8.1</v>
      </c>
      <c r="D39" s="14">
        <v>8.1</v>
      </c>
      <c r="E39" s="14">
        <v>8.1</v>
      </c>
      <c r="F39" s="14">
        <v>8.1</v>
      </c>
      <c r="G39" s="14">
        <v>9</v>
      </c>
      <c r="H39" s="14">
        <v>8.1</v>
      </c>
      <c r="I39" s="14">
        <v>9</v>
      </c>
      <c r="J39" s="36">
        <v>-10</v>
      </c>
      <c r="K39" s="40">
        <v>1</v>
      </c>
      <c r="L39" s="38">
        <v>50000</v>
      </c>
      <c r="M39" s="38">
        <v>405000</v>
      </c>
    </row>
    <row r="40" spans="1:13" s="16" customFormat="1" ht="15" customHeight="1">
      <c r="A40" s="6" t="s">
        <v>148</v>
      </c>
      <c r="B40" s="6" t="s">
        <v>146</v>
      </c>
      <c r="C40" s="14">
        <v>5.86</v>
      </c>
      <c r="D40" s="14">
        <v>6.04</v>
      </c>
      <c r="E40" s="14">
        <v>5.85</v>
      </c>
      <c r="F40" s="14">
        <v>5.95</v>
      </c>
      <c r="G40" s="14">
        <v>5.86</v>
      </c>
      <c r="H40" s="14">
        <v>6.04</v>
      </c>
      <c r="I40" s="14">
        <v>5.9</v>
      </c>
      <c r="J40" s="36">
        <v>2.37</v>
      </c>
      <c r="K40" s="40">
        <v>8</v>
      </c>
      <c r="L40" s="38">
        <v>92000</v>
      </c>
      <c r="M40" s="38">
        <v>547090</v>
      </c>
    </row>
    <row r="41" spans="1:13" s="16" customFormat="1" ht="15" customHeight="1">
      <c r="A41" s="6" t="s">
        <v>220</v>
      </c>
      <c r="B41" s="64"/>
      <c r="C41" s="65"/>
      <c r="D41" s="65"/>
      <c r="E41" s="65"/>
      <c r="F41" s="65"/>
      <c r="G41" s="65"/>
      <c r="H41" s="65"/>
      <c r="I41" s="65"/>
      <c r="J41" s="66"/>
      <c r="K41" s="40">
        <f>SUM(K39:K40)</f>
        <v>9</v>
      </c>
      <c r="L41" s="38">
        <f>SUM(L39:L40)</f>
        <v>142000</v>
      </c>
      <c r="M41" s="38">
        <f>SUM(M39:M40)</f>
        <v>952090</v>
      </c>
    </row>
    <row r="42" spans="1:13" s="16" customFormat="1" ht="15" customHeight="1">
      <c r="A42" s="69" t="s">
        <v>38</v>
      </c>
      <c r="B42" s="70"/>
      <c r="C42" s="70"/>
      <c r="D42" s="70"/>
      <c r="E42" s="70"/>
      <c r="F42" s="70"/>
      <c r="G42" s="70"/>
      <c r="H42" s="70"/>
      <c r="I42" s="70"/>
      <c r="J42" s="70"/>
      <c r="K42" s="70"/>
      <c r="L42" s="70"/>
      <c r="M42" s="71"/>
    </row>
    <row r="43" spans="1:13" s="16" customFormat="1" ht="15" customHeight="1">
      <c r="A43" s="6" t="s">
        <v>73</v>
      </c>
      <c r="B43" s="6" t="s">
        <v>74</v>
      </c>
      <c r="C43" s="14">
        <v>2.65</v>
      </c>
      <c r="D43" s="14">
        <v>2.65</v>
      </c>
      <c r="E43" s="14">
        <v>2.65</v>
      </c>
      <c r="F43" s="14">
        <v>2.65</v>
      </c>
      <c r="G43" s="14">
        <v>2.65</v>
      </c>
      <c r="H43" s="14">
        <v>2.65</v>
      </c>
      <c r="I43" s="14">
        <v>2.65</v>
      </c>
      <c r="J43" s="36">
        <v>0</v>
      </c>
      <c r="K43" s="40">
        <v>1</v>
      </c>
      <c r="L43" s="38">
        <v>200000</v>
      </c>
      <c r="M43" s="38">
        <v>530000</v>
      </c>
    </row>
    <row r="44" spans="1:13" s="16" customFormat="1" ht="15" customHeight="1">
      <c r="A44" s="6" t="s">
        <v>194</v>
      </c>
      <c r="B44" s="6" t="s">
        <v>195</v>
      </c>
      <c r="C44" s="14">
        <v>6.03</v>
      </c>
      <c r="D44" s="14">
        <v>6.06</v>
      </c>
      <c r="E44" s="14">
        <v>5.99</v>
      </c>
      <c r="F44" s="14">
        <v>6.01</v>
      </c>
      <c r="G44" s="14">
        <v>6.05</v>
      </c>
      <c r="H44" s="14">
        <v>6</v>
      </c>
      <c r="I44" s="14">
        <v>6.04</v>
      </c>
      <c r="J44" s="36">
        <v>-0.66</v>
      </c>
      <c r="K44" s="40">
        <v>65</v>
      </c>
      <c r="L44" s="38">
        <v>5957010</v>
      </c>
      <c r="M44" s="38">
        <v>35779810</v>
      </c>
    </row>
    <row r="45" spans="1:13" s="16" customFormat="1" ht="15" customHeight="1">
      <c r="A45" s="6" t="s">
        <v>198</v>
      </c>
      <c r="B45" s="64"/>
      <c r="C45" s="65"/>
      <c r="D45" s="65"/>
      <c r="E45" s="65"/>
      <c r="F45" s="65"/>
      <c r="G45" s="65"/>
      <c r="H45" s="65"/>
      <c r="I45" s="65"/>
      <c r="J45" s="66"/>
      <c r="K45" s="40">
        <f>SUM(K43:K44)</f>
        <v>66</v>
      </c>
      <c r="L45" s="38">
        <f>SUM(L43:L44)</f>
        <v>6157010</v>
      </c>
      <c r="M45" s="38">
        <f>SUM(M43:M44)</f>
        <v>36309810</v>
      </c>
    </row>
    <row r="46" spans="1:13" s="16" customFormat="1" ht="15" customHeight="1">
      <c r="A46" s="6" t="s">
        <v>235</v>
      </c>
      <c r="B46" s="64"/>
      <c r="C46" s="65"/>
      <c r="D46" s="65"/>
      <c r="E46" s="65"/>
      <c r="F46" s="65"/>
      <c r="G46" s="65"/>
      <c r="H46" s="65"/>
      <c r="I46" s="65"/>
      <c r="J46" s="66"/>
      <c r="K46" s="40">
        <f>K45+K41+K37+K32+K27+K24</f>
        <v>236</v>
      </c>
      <c r="L46" s="38">
        <f>L45+L41+L37+L32+L27+L24</f>
        <v>339384208</v>
      </c>
      <c r="M46" s="38">
        <f>M45+M41+M37+M32+M27+M24</f>
        <v>217076206.05000001</v>
      </c>
    </row>
    <row r="47" spans="1:13" s="16" customFormat="1" ht="20.100000000000001" customHeight="1">
      <c r="A47" s="73" t="s">
        <v>236</v>
      </c>
      <c r="B47" s="73"/>
      <c r="C47" s="73"/>
      <c r="D47" s="73"/>
      <c r="E47" s="73"/>
      <c r="F47" s="73"/>
      <c r="G47" s="73"/>
      <c r="H47" s="73"/>
      <c r="I47" s="73"/>
      <c r="J47" s="73"/>
      <c r="K47" s="73"/>
      <c r="L47" s="73"/>
      <c r="M47" s="73"/>
    </row>
    <row r="48" spans="1:13" s="16" customFormat="1" ht="42" customHeight="1">
      <c r="A48" s="8" t="s">
        <v>26</v>
      </c>
      <c r="B48" s="9" t="s">
        <v>10</v>
      </c>
      <c r="C48" s="9" t="s">
        <v>11</v>
      </c>
      <c r="D48" s="9" t="s">
        <v>12</v>
      </c>
      <c r="E48" s="9" t="s">
        <v>13</v>
      </c>
      <c r="F48" s="9" t="s">
        <v>14</v>
      </c>
      <c r="G48" s="9" t="s">
        <v>15</v>
      </c>
      <c r="H48" s="9" t="s">
        <v>16</v>
      </c>
      <c r="I48" s="9" t="s">
        <v>17</v>
      </c>
      <c r="J48" s="30" t="s">
        <v>18</v>
      </c>
      <c r="K48" s="9" t="s">
        <v>35</v>
      </c>
      <c r="L48" s="9" t="s">
        <v>3</v>
      </c>
      <c r="M48" s="9" t="s">
        <v>19</v>
      </c>
    </row>
    <row r="49" spans="1:13" s="16" customFormat="1" ht="15" customHeight="1">
      <c r="A49" s="69" t="s">
        <v>42</v>
      </c>
      <c r="B49" s="70"/>
      <c r="C49" s="70"/>
      <c r="D49" s="70"/>
      <c r="E49" s="70"/>
      <c r="F49" s="70"/>
      <c r="G49" s="70"/>
      <c r="H49" s="70"/>
      <c r="I49" s="70"/>
      <c r="J49" s="70"/>
      <c r="K49" s="70"/>
      <c r="L49" s="70"/>
      <c r="M49" s="71"/>
    </row>
    <row r="50" spans="1:13" s="16" customFormat="1" ht="15" customHeight="1">
      <c r="A50" s="7" t="s">
        <v>232</v>
      </c>
      <c r="B50" s="52" t="s">
        <v>233</v>
      </c>
      <c r="C50" s="14">
        <v>1</v>
      </c>
      <c r="D50" s="14">
        <v>1</v>
      </c>
      <c r="E50" s="14">
        <v>1</v>
      </c>
      <c r="F50" s="14">
        <v>1</v>
      </c>
      <c r="G50" s="14"/>
      <c r="H50" s="14">
        <v>1</v>
      </c>
      <c r="I50" s="14">
        <v>1</v>
      </c>
      <c r="J50" s="36">
        <v>0</v>
      </c>
      <c r="K50" s="40">
        <v>7</v>
      </c>
      <c r="L50" s="38">
        <v>14000</v>
      </c>
      <c r="M50" s="38">
        <v>14000</v>
      </c>
    </row>
    <row r="51" spans="1:13" s="16" customFormat="1" ht="15" customHeight="1">
      <c r="A51" s="6" t="s">
        <v>234</v>
      </c>
      <c r="B51" s="64"/>
      <c r="C51" s="65"/>
      <c r="D51" s="65"/>
      <c r="E51" s="65"/>
      <c r="F51" s="65"/>
      <c r="G51" s="65"/>
      <c r="H51" s="65"/>
      <c r="I51" s="65"/>
      <c r="J51" s="66"/>
      <c r="K51" s="40">
        <v>7</v>
      </c>
      <c r="L51" s="38">
        <v>14000</v>
      </c>
      <c r="M51" s="38">
        <v>14000</v>
      </c>
    </row>
    <row r="52" spans="1:13" s="16" customFormat="1" ht="15" customHeight="1">
      <c r="A52" s="53" t="s">
        <v>200</v>
      </c>
      <c r="B52" s="64"/>
      <c r="C52" s="65"/>
      <c r="D52" s="65"/>
      <c r="E52" s="65"/>
      <c r="F52" s="65"/>
      <c r="G52" s="65"/>
      <c r="H52" s="65"/>
      <c r="I52" s="65"/>
      <c r="J52" s="66"/>
      <c r="K52" s="54">
        <f>K51+K46</f>
        <v>243</v>
      </c>
      <c r="L52" s="38">
        <f>L51+L46</f>
        <v>339398208</v>
      </c>
      <c r="M52" s="38">
        <f>M51+M46</f>
        <v>217090206.05000001</v>
      </c>
    </row>
    <row r="53" spans="1:13" s="16" customFormat="1" ht="15" customHeight="1">
      <c r="A53" s="34" t="s">
        <v>237</v>
      </c>
      <c r="B53" s="34"/>
      <c r="C53" s="34"/>
      <c r="D53" s="34"/>
      <c r="E53" s="67"/>
      <c r="F53" s="67"/>
      <c r="G53" s="67"/>
      <c r="H53" s="67"/>
      <c r="I53" s="67"/>
      <c r="J53" s="67"/>
      <c r="K53" s="67"/>
      <c r="L53" s="67"/>
      <c r="M53" s="68"/>
    </row>
    <row r="54" spans="1:13" s="16" customFormat="1" ht="15" customHeight="1">
      <c r="A54" s="32" t="s">
        <v>47</v>
      </c>
      <c r="B54" s="33"/>
      <c r="C54" s="33"/>
      <c r="D54" s="33"/>
      <c r="E54" s="33"/>
      <c r="F54" s="33"/>
      <c r="G54" s="33"/>
      <c r="H54" s="33"/>
      <c r="I54" s="33"/>
      <c r="J54" s="33"/>
      <c r="K54" s="33"/>
      <c r="L54" s="33"/>
      <c r="M54" s="33"/>
    </row>
    <row r="55" spans="1:13" s="16" customFormat="1" ht="19.5" customHeight="1">
      <c r="A55"/>
      <c r="B55"/>
      <c r="C55"/>
      <c r="D55"/>
      <c r="E55"/>
      <c r="F55"/>
    </row>
    <row r="56" spans="1:13" s="16" customFormat="1" ht="12" customHeight="1">
      <c r="A56"/>
      <c r="B56"/>
      <c r="C56"/>
      <c r="D56"/>
      <c r="E56"/>
      <c r="F56"/>
      <c r="G56"/>
      <c r="H56"/>
      <c r="I56"/>
      <c r="J56" s="29"/>
      <c r="K56"/>
      <c r="L56"/>
      <c r="M56"/>
    </row>
    <row r="58" spans="1:13" ht="12" customHeight="1"/>
    <row r="59" spans="1:13" ht="12" customHeight="1">
      <c r="A59" s="16"/>
      <c r="G59" s="16"/>
      <c r="H59" s="16"/>
      <c r="I59" s="16"/>
      <c r="J59" s="16"/>
      <c r="K59" s="16"/>
      <c r="L59" s="16"/>
      <c r="M59" s="16"/>
    </row>
    <row r="60" spans="1:13" ht="12" customHeight="1">
      <c r="A60" s="16"/>
      <c r="B60" s="16"/>
      <c r="C60" s="16"/>
      <c r="D60" s="16"/>
      <c r="E60" s="16"/>
      <c r="F60" s="16"/>
      <c r="G60" s="16"/>
      <c r="H60" s="16"/>
      <c r="I60" s="16"/>
      <c r="J60" s="16"/>
      <c r="K60" s="16"/>
      <c r="L60" s="16"/>
      <c r="M60" s="16"/>
    </row>
    <row r="61" spans="1:13" ht="12" customHeight="1">
      <c r="G61" s="16"/>
      <c r="H61" s="16"/>
      <c r="I61" s="16"/>
      <c r="J61" s="16"/>
      <c r="K61" s="16"/>
      <c r="L61" s="16"/>
      <c r="M61" s="16"/>
    </row>
    <row r="62" spans="1:13" ht="12" customHeight="1">
      <c r="G62" s="16"/>
      <c r="H62" s="16"/>
      <c r="I62" s="16"/>
      <c r="J62" s="16"/>
      <c r="K62" s="16"/>
      <c r="L62" s="16"/>
      <c r="M62" s="16"/>
    </row>
    <row r="63" spans="1:13" ht="12" customHeight="1">
      <c r="G63" s="16"/>
      <c r="H63" s="16"/>
      <c r="I63" s="16"/>
      <c r="J63" s="16"/>
      <c r="K63" s="16"/>
      <c r="L63" s="16"/>
      <c r="M63" s="16"/>
    </row>
    <row r="64" spans="1:13" ht="12" customHeight="1"/>
    <row r="65" ht="12" customHeight="1"/>
    <row r="66" ht="12" customHeight="1"/>
    <row r="67" ht="12" customHeight="1"/>
    <row r="68" ht="12" customHeight="1"/>
    <row r="69" ht="12" customHeight="1"/>
    <row r="70" ht="12" customHeight="1"/>
    <row r="71" ht="12" customHeight="1"/>
    <row r="72" ht="12" customHeight="1"/>
    <row r="73" ht="12" customHeight="1"/>
    <row r="74" ht="12" customHeight="1"/>
    <row r="75" ht="12" customHeight="1"/>
    <row r="76" ht="12" customHeight="1"/>
    <row r="77" ht="12" customHeight="1"/>
    <row r="78" ht="12" customHeight="1"/>
    <row r="79" ht="12" customHeight="1"/>
    <row r="8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row r="111" ht="12" customHeight="1"/>
    <row r="112" ht="12" customHeight="1"/>
    <row r="113" ht="12" customHeight="1"/>
    <row r="114" ht="12" customHeight="1"/>
    <row r="115" ht="12" customHeight="1"/>
    <row r="116" ht="12" customHeight="1"/>
    <row r="117" ht="12" customHeight="1"/>
    <row r="118" ht="12" customHeight="1"/>
    <row r="119" ht="12" customHeight="1"/>
    <row r="120" ht="12" customHeight="1"/>
  </sheetData>
  <mergeCells count="25">
    <mergeCell ref="B51:J51"/>
    <mergeCell ref="B4:C4"/>
    <mergeCell ref="B8:C8"/>
    <mergeCell ref="A12:M12"/>
    <mergeCell ref="I8:J8"/>
    <mergeCell ref="B7:C7"/>
    <mergeCell ref="A10:M10"/>
    <mergeCell ref="B5:C5"/>
    <mergeCell ref="B6:C6"/>
    <mergeCell ref="B52:J52"/>
    <mergeCell ref="E53:M53"/>
    <mergeCell ref="B45:J45"/>
    <mergeCell ref="B46:J46"/>
    <mergeCell ref="B24:J24"/>
    <mergeCell ref="B37:J37"/>
    <mergeCell ref="A42:M42"/>
    <mergeCell ref="A33:M33"/>
    <mergeCell ref="B32:J32"/>
    <mergeCell ref="A28:M28"/>
    <mergeCell ref="A38:M38"/>
    <mergeCell ref="B41:J41"/>
    <mergeCell ref="A25:M25"/>
    <mergeCell ref="B27:J27"/>
    <mergeCell ref="A47:M47"/>
    <mergeCell ref="A49:M49"/>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0"/>
  <sheetViews>
    <sheetView workbookViewId="0">
      <selection activeCell="B2" sqref="B2:F2"/>
    </sheetView>
  </sheetViews>
  <sheetFormatPr defaultColWidth="9.140625" defaultRowHeight="15"/>
  <cols>
    <col min="1" max="1" width="3" style="16" customWidth="1"/>
    <col min="2" max="2" width="35.140625" style="16" customWidth="1"/>
    <col min="3" max="3" width="7.28515625" style="16" customWidth="1"/>
    <col min="4" max="4" width="12.28515625" style="16" customWidth="1"/>
    <col min="5" max="5" width="15.85546875" style="16" customWidth="1"/>
    <col min="6" max="6" width="17.7109375" style="16" customWidth="1"/>
    <col min="7" max="7" width="10.85546875" style="16" bestFit="1" customWidth="1"/>
    <col min="8" max="8" width="9.85546875" style="16" bestFit="1" customWidth="1"/>
    <col min="9" max="9" width="11.85546875" style="16" bestFit="1" customWidth="1"/>
    <col min="10" max="256" width="9.140625" style="16"/>
    <col min="257" max="257" width="3" style="16" customWidth="1"/>
    <col min="258" max="258" width="35.140625" style="16" customWidth="1"/>
    <col min="259" max="259" width="7.28515625" style="16" customWidth="1"/>
    <col min="260" max="260" width="12.28515625" style="16" customWidth="1"/>
    <col min="261" max="261" width="15.85546875" style="16" customWidth="1"/>
    <col min="262" max="262" width="17.7109375" style="16" customWidth="1"/>
    <col min="263" max="263" width="10.85546875" style="16" bestFit="1" customWidth="1"/>
    <col min="264" max="264" width="9.85546875" style="16" bestFit="1" customWidth="1"/>
    <col min="265" max="265" width="11.85546875" style="16" bestFit="1" customWidth="1"/>
    <col min="266" max="512" width="9.140625" style="16"/>
    <col min="513" max="513" width="3" style="16" customWidth="1"/>
    <col min="514" max="514" width="35.140625" style="16" customWidth="1"/>
    <col min="515" max="515" width="7.28515625" style="16" customWidth="1"/>
    <col min="516" max="516" width="12.28515625" style="16" customWidth="1"/>
    <col min="517" max="517" width="15.85546875" style="16" customWidth="1"/>
    <col min="518" max="518" width="17.7109375" style="16" customWidth="1"/>
    <col min="519" max="519" width="10.85546875" style="16" bestFit="1" customWidth="1"/>
    <col min="520" max="520" width="9.85546875" style="16" bestFit="1" customWidth="1"/>
    <col min="521" max="521" width="11.85546875" style="16" bestFit="1" customWidth="1"/>
    <col min="522" max="768" width="9.140625" style="16"/>
    <col min="769" max="769" width="3" style="16" customWidth="1"/>
    <col min="770" max="770" width="35.140625" style="16" customWidth="1"/>
    <col min="771" max="771" width="7.28515625" style="16" customWidth="1"/>
    <col min="772" max="772" width="12.28515625" style="16" customWidth="1"/>
    <col min="773" max="773" width="15.85546875" style="16" customWidth="1"/>
    <col min="774" max="774" width="17.7109375" style="16" customWidth="1"/>
    <col min="775" max="775" width="10.85546875" style="16" bestFit="1" customWidth="1"/>
    <col min="776" max="776" width="9.85546875" style="16" bestFit="1" customWidth="1"/>
    <col min="777" max="777" width="11.85546875" style="16" bestFit="1" customWidth="1"/>
    <col min="778" max="1024" width="9.140625" style="16"/>
    <col min="1025" max="1025" width="3" style="16" customWidth="1"/>
    <col min="1026" max="1026" width="35.140625" style="16" customWidth="1"/>
    <col min="1027" max="1027" width="7.28515625" style="16" customWidth="1"/>
    <col min="1028" max="1028" width="12.28515625" style="16" customWidth="1"/>
    <col min="1029" max="1029" width="15.85546875" style="16" customWidth="1"/>
    <col min="1030" max="1030" width="17.7109375" style="16" customWidth="1"/>
    <col min="1031" max="1031" width="10.85546875" style="16" bestFit="1" customWidth="1"/>
    <col min="1032" max="1032" width="9.85546875" style="16" bestFit="1" customWidth="1"/>
    <col min="1033" max="1033" width="11.85546875" style="16" bestFit="1" customWidth="1"/>
    <col min="1034" max="1280" width="9.140625" style="16"/>
    <col min="1281" max="1281" width="3" style="16" customWidth="1"/>
    <col min="1282" max="1282" width="35.140625" style="16" customWidth="1"/>
    <col min="1283" max="1283" width="7.28515625" style="16" customWidth="1"/>
    <col min="1284" max="1284" width="12.28515625" style="16" customWidth="1"/>
    <col min="1285" max="1285" width="15.85546875" style="16" customWidth="1"/>
    <col min="1286" max="1286" width="17.7109375" style="16" customWidth="1"/>
    <col min="1287" max="1287" width="10.85546875" style="16" bestFit="1" customWidth="1"/>
    <col min="1288" max="1288" width="9.85546875" style="16" bestFit="1" customWidth="1"/>
    <col min="1289" max="1289" width="11.85546875" style="16" bestFit="1" customWidth="1"/>
    <col min="1290" max="1536" width="9.140625" style="16"/>
    <col min="1537" max="1537" width="3" style="16" customWidth="1"/>
    <col min="1538" max="1538" width="35.140625" style="16" customWidth="1"/>
    <col min="1539" max="1539" width="7.28515625" style="16" customWidth="1"/>
    <col min="1540" max="1540" width="12.28515625" style="16" customWidth="1"/>
    <col min="1541" max="1541" width="15.85546875" style="16" customWidth="1"/>
    <col min="1542" max="1542" width="17.7109375" style="16" customWidth="1"/>
    <col min="1543" max="1543" width="10.85546875" style="16" bestFit="1" customWidth="1"/>
    <col min="1544" max="1544" width="9.85546875" style="16" bestFit="1" customWidth="1"/>
    <col min="1545" max="1545" width="11.85546875" style="16" bestFit="1" customWidth="1"/>
    <col min="1546" max="1792" width="9.140625" style="16"/>
    <col min="1793" max="1793" width="3" style="16" customWidth="1"/>
    <col min="1794" max="1794" width="35.140625" style="16" customWidth="1"/>
    <col min="1795" max="1795" width="7.28515625" style="16" customWidth="1"/>
    <col min="1796" max="1796" width="12.28515625" style="16" customWidth="1"/>
    <col min="1797" max="1797" width="15.85546875" style="16" customWidth="1"/>
    <col min="1798" max="1798" width="17.7109375" style="16" customWidth="1"/>
    <col min="1799" max="1799" width="10.85546875" style="16" bestFit="1" customWidth="1"/>
    <col min="1800" max="1800" width="9.85546875" style="16" bestFit="1" customWidth="1"/>
    <col min="1801" max="1801" width="11.85546875" style="16" bestFit="1" customWidth="1"/>
    <col min="1802" max="2048" width="9.140625" style="16"/>
    <col min="2049" max="2049" width="3" style="16" customWidth="1"/>
    <col min="2050" max="2050" width="35.140625" style="16" customWidth="1"/>
    <col min="2051" max="2051" width="7.28515625" style="16" customWidth="1"/>
    <col min="2052" max="2052" width="12.28515625" style="16" customWidth="1"/>
    <col min="2053" max="2053" width="15.85546875" style="16" customWidth="1"/>
    <col min="2054" max="2054" width="17.7109375" style="16" customWidth="1"/>
    <col min="2055" max="2055" width="10.85546875" style="16" bestFit="1" customWidth="1"/>
    <col min="2056" max="2056" width="9.85546875" style="16" bestFit="1" customWidth="1"/>
    <col min="2057" max="2057" width="11.85546875" style="16" bestFit="1" customWidth="1"/>
    <col min="2058" max="2304" width="9.140625" style="16"/>
    <col min="2305" max="2305" width="3" style="16" customWidth="1"/>
    <col min="2306" max="2306" width="35.140625" style="16" customWidth="1"/>
    <col min="2307" max="2307" width="7.28515625" style="16" customWidth="1"/>
    <col min="2308" max="2308" width="12.28515625" style="16" customWidth="1"/>
    <col min="2309" max="2309" width="15.85546875" style="16" customWidth="1"/>
    <col min="2310" max="2310" width="17.7109375" style="16" customWidth="1"/>
    <col min="2311" max="2311" width="10.85546875" style="16" bestFit="1" customWidth="1"/>
    <col min="2312" max="2312" width="9.85546875" style="16" bestFit="1" customWidth="1"/>
    <col min="2313" max="2313" width="11.85546875" style="16" bestFit="1" customWidth="1"/>
    <col min="2314" max="2560" width="9.140625" style="16"/>
    <col min="2561" max="2561" width="3" style="16" customWidth="1"/>
    <col min="2562" max="2562" width="35.140625" style="16" customWidth="1"/>
    <col min="2563" max="2563" width="7.28515625" style="16" customWidth="1"/>
    <col min="2564" max="2564" width="12.28515625" style="16" customWidth="1"/>
    <col min="2565" max="2565" width="15.85546875" style="16" customWidth="1"/>
    <col min="2566" max="2566" width="17.7109375" style="16" customWidth="1"/>
    <col min="2567" max="2567" width="10.85546875" style="16" bestFit="1" customWidth="1"/>
    <col min="2568" max="2568" width="9.85546875" style="16" bestFit="1" customWidth="1"/>
    <col min="2569" max="2569" width="11.85546875" style="16" bestFit="1" customWidth="1"/>
    <col min="2570" max="2816" width="9.140625" style="16"/>
    <col min="2817" max="2817" width="3" style="16" customWidth="1"/>
    <col min="2818" max="2818" width="35.140625" style="16" customWidth="1"/>
    <col min="2819" max="2819" width="7.28515625" style="16" customWidth="1"/>
    <col min="2820" max="2820" width="12.28515625" style="16" customWidth="1"/>
    <col min="2821" max="2821" width="15.85546875" style="16" customWidth="1"/>
    <col min="2822" max="2822" width="17.7109375" style="16" customWidth="1"/>
    <col min="2823" max="2823" width="10.85546875" style="16" bestFit="1" customWidth="1"/>
    <col min="2824" max="2824" width="9.85546875" style="16" bestFit="1" customWidth="1"/>
    <col min="2825" max="2825" width="11.85546875" style="16" bestFit="1" customWidth="1"/>
    <col min="2826" max="3072" width="9.140625" style="16"/>
    <col min="3073" max="3073" width="3" style="16" customWidth="1"/>
    <col min="3074" max="3074" width="35.140625" style="16" customWidth="1"/>
    <col min="3075" max="3075" width="7.28515625" style="16" customWidth="1"/>
    <col min="3076" max="3076" width="12.28515625" style="16" customWidth="1"/>
    <col min="3077" max="3077" width="15.85546875" style="16" customWidth="1"/>
    <col min="3078" max="3078" width="17.7109375" style="16" customWidth="1"/>
    <col min="3079" max="3079" width="10.85546875" style="16" bestFit="1" customWidth="1"/>
    <col min="3080" max="3080" width="9.85546875" style="16" bestFit="1" customWidth="1"/>
    <col min="3081" max="3081" width="11.85546875" style="16" bestFit="1" customWidth="1"/>
    <col min="3082" max="3328" width="9.140625" style="16"/>
    <col min="3329" max="3329" width="3" style="16" customWidth="1"/>
    <col min="3330" max="3330" width="35.140625" style="16" customWidth="1"/>
    <col min="3331" max="3331" width="7.28515625" style="16" customWidth="1"/>
    <col min="3332" max="3332" width="12.28515625" style="16" customWidth="1"/>
    <col min="3333" max="3333" width="15.85546875" style="16" customWidth="1"/>
    <col min="3334" max="3334" width="17.7109375" style="16" customWidth="1"/>
    <col min="3335" max="3335" width="10.85546875" style="16" bestFit="1" customWidth="1"/>
    <col min="3336" max="3336" width="9.85546875" style="16" bestFit="1" customWidth="1"/>
    <col min="3337" max="3337" width="11.85546875" style="16" bestFit="1" customWidth="1"/>
    <col min="3338" max="3584" width="9.140625" style="16"/>
    <col min="3585" max="3585" width="3" style="16" customWidth="1"/>
    <col min="3586" max="3586" width="35.140625" style="16" customWidth="1"/>
    <col min="3587" max="3587" width="7.28515625" style="16" customWidth="1"/>
    <col min="3588" max="3588" width="12.28515625" style="16" customWidth="1"/>
    <col min="3589" max="3589" width="15.85546875" style="16" customWidth="1"/>
    <col min="3590" max="3590" width="17.7109375" style="16" customWidth="1"/>
    <col min="3591" max="3591" width="10.85546875" style="16" bestFit="1" customWidth="1"/>
    <col min="3592" max="3592" width="9.85546875" style="16" bestFit="1" customWidth="1"/>
    <col min="3593" max="3593" width="11.85546875" style="16" bestFit="1" customWidth="1"/>
    <col min="3594" max="3840" width="9.140625" style="16"/>
    <col min="3841" max="3841" width="3" style="16" customWidth="1"/>
    <col min="3842" max="3842" width="35.140625" style="16" customWidth="1"/>
    <col min="3843" max="3843" width="7.28515625" style="16" customWidth="1"/>
    <col min="3844" max="3844" width="12.28515625" style="16" customWidth="1"/>
    <col min="3845" max="3845" width="15.85546875" style="16" customWidth="1"/>
    <col min="3846" max="3846" width="17.7109375" style="16" customWidth="1"/>
    <col min="3847" max="3847" width="10.85546875" style="16" bestFit="1" customWidth="1"/>
    <col min="3848" max="3848" width="9.85546875" style="16" bestFit="1" customWidth="1"/>
    <col min="3849" max="3849" width="11.85546875" style="16" bestFit="1" customWidth="1"/>
    <col min="3850" max="4096" width="9.140625" style="16"/>
    <col min="4097" max="4097" width="3" style="16" customWidth="1"/>
    <col min="4098" max="4098" width="35.140625" style="16" customWidth="1"/>
    <col min="4099" max="4099" width="7.28515625" style="16" customWidth="1"/>
    <col min="4100" max="4100" width="12.28515625" style="16" customWidth="1"/>
    <col min="4101" max="4101" width="15.85546875" style="16" customWidth="1"/>
    <col min="4102" max="4102" width="17.7109375" style="16" customWidth="1"/>
    <col min="4103" max="4103" width="10.85546875" style="16" bestFit="1" customWidth="1"/>
    <col min="4104" max="4104" width="9.85546875" style="16" bestFit="1" customWidth="1"/>
    <col min="4105" max="4105" width="11.85546875" style="16" bestFit="1" customWidth="1"/>
    <col min="4106" max="4352" width="9.140625" style="16"/>
    <col min="4353" max="4353" width="3" style="16" customWidth="1"/>
    <col min="4354" max="4354" width="35.140625" style="16" customWidth="1"/>
    <col min="4355" max="4355" width="7.28515625" style="16" customWidth="1"/>
    <col min="4356" max="4356" width="12.28515625" style="16" customWidth="1"/>
    <col min="4357" max="4357" width="15.85546875" style="16" customWidth="1"/>
    <col min="4358" max="4358" width="17.7109375" style="16" customWidth="1"/>
    <col min="4359" max="4359" width="10.85546875" style="16" bestFit="1" customWidth="1"/>
    <col min="4360" max="4360" width="9.85546875" style="16" bestFit="1" customWidth="1"/>
    <col min="4361" max="4361" width="11.85546875" style="16" bestFit="1" customWidth="1"/>
    <col min="4362" max="4608" width="9.140625" style="16"/>
    <col min="4609" max="4609" width="3" style="16" customWidth="1"/>
    <col min="4610" max="4610" width="35.140625" style="16" customWidth="1"/>
    <col min="4611" max="4611" width="7.28515625" style="16" customWidth="1"/>
    <col min="4612" max="4612" width="12.28515625" style="16" customWidth="1"/>
    <col min="4613" max="4613" width="15.85546875" style="16" customWidth="1"/>
    <col min="4614" max="4614" width="17.7109375" style="16" customWidth="1"/>
    <col min="4615" max="4615" width="10.85546875" style="16" bestFit="1" customWidth="1"/>
    <col min="4616" max="4616" width="9.85546875" style="16" bestFit="1" customWidth="1"/>
    <col min="4617" max="4617" width="11.85546875" style="16" bestFit="1" customWidth="1"/>
    <col min="4618" max="4864" width="9.140625" style="16"/>
    <col min="4865" max="4865" width="3" style="16" customWidth="1"/>
    <col min="4866" max="4866" width="35.140625" style="16" customWidth="1"/>
    <col min="4867" max="4867" width="7.28515625" style="16" customWidth="1"/>
    <col min="4868" max="4868" width="12.28515625" style="16" customWidth="1"/>
    <col min="4869" max="4869" width="15.85546875" style="16" customWidth="1"/>
    <col min="4870" max="4870" width="17.7109375" style="16" customWidth="1"/>
    <col min="4871" max="4871" width="10.85546875" style="16" bestFit="1" customWidth="1"/>
    <col min="4872" max="4872" width="9.85546875" style="16" bestFit="1" customWidth="1"/>
    <col min="4873" max="4873" width="11.85546875" style="16" bestFit="1" customWidth="1"/>
    <col min="4874" max="5120" width="9.140625" style="16"/>
    <col min="5121" max="5121" width="3" style="16" customWidth="1"/>
    <col min="5122" max="5122" width="35.140625" style="16" customWidth="1"/>
    <col min="5123" max="5123" width="7.28515625" style="16" customWidth="1"/>
    <col min="5124" max="5124" width="12.28515625" style="16" customWidth="1"/>
    <col min="5125" max="5125" width="15.85546875" style="16" customWidth="1"/>
    <col min="5126" max="5126" width="17.7109375" style="16" customWidth="1"/>
    <col min="5127" max="5127" width="10.85546875" style="16" bestFit="1" customWidth="1"/>
    <col min="5128" max="5128" width="9.85546875" style="16" bestFit="1" customWidth="1"/>
    <col min="5129" max="5129" width="11.85546875" style="16" bestFit="1" customWidth="1"/>
    <col min="5130" max="5376" width="9.140625" style="16"/>
    <col min="5377" max="5377" width="3" style="16" customWidth="1"/>
    <col min="5378" max="5378" width="35.140625" style="16" customWidth="1"/>
    <col min="5379" max="5379" width="7.28515625" style="16" customWidth="1"/>
    <col min="5380" max="5380" width="12.28515625" style="16" customWidth="1"/>
    <col min="5381" max="5381" width="15.85546875" style="16" customWidth="1"/>
    <col min="5382" max="5382" width="17.7109375" style="16" customWidth="1"/>
    <col min="5383" max="5383" width="10.85546875" style="16" bestFit="1" customWidth="1"/>
    <col min="5384" max="5384" width="9.85546875" style="16" bestFit="1" customWidth="1"/>
    <col min="5385" max="5385" width="11.85546875" style="16" bestFit="1" customWidth="1"/>
    <col min="5386" max="5632" width="9.140625" style="16"/>
    <col min="5633" max="5633" width="3" style="16" customWidth="1"/>
    <col min="5634" max="5634" width="35.140625" style="16" customWidth="1"/>
    <col min="5635" max="5635" width="7.28515625" style="16" customWidth="1"/>
    <col min="5636" max="5636" width="12.28515625" style="16" customWidth="1"/>
    <col min="5637" max="5637" width="15.85546875" style="16" customWidth="1"/>
    <col min="5638" max="5638" width="17.7109375" style="16" customWidth="1"/>
    <col min="5639" max="5639" width="10.85546875" style="16" bestFit="1" customWidth="1"/>
    <col min="5640" max="5640" width="9.85546875" style="16" bestFit="1" customWidth="1"/>
    <col min="5641" max="5641" width="11.85546875" style="16" bestFit="1" customWidth="1"/>
    <col min="5642" max="5888" width="9.140625" style="16"/>
    <col min="5889" max="5889" width="3" style="16" customWidth="1"/>
    <col min="5890" max="5890" width="35.140625" style="16" customWidth="1"/>
    <col min="5891" max="5891" width="7.28515625" style="16" customWidth="1"/>
    <col min="5892" max="5892" width="12.28515625" style="16" customWidth="1"/>
    <col min="5893" max="5893" width="15.85546875" style="16" customWidth="1"/>
    <col min="5894" max="5894" width="17.7109375" style="16" customWidth="1"/>
    <col min="5895" max="5895" width="10.85546875" style="16" bestFit="1" customWidth="1"/>
    <col min="5896" max="5896" width="9.85546875" style="16" bestFit="1" customWidth="1"/>
    <col min="5897" max="5897" width="11.85546875" style="16" bestFit="1" customWidth="1"/>
    <col min="5898" max="6144" width="9.140625" style="16"/>
    <col min="6145" max="6145" width="3" style="16" customWidth="1"/>
    <col min="6146" max="6146" width="35.140625" style="16" customWidth="1"/>
    <col min="6147" max="6147" width="7.28515625" style="16" customWidth="1"/>
    <col min="6148" max="6148" width="12.28515625" style="16" customWidth="1"/>
    <col min="6149" max="6149" width="15.85546875" style="16" customWidth="1"/>
    <col min="6150" max="6150" width="17.7109375" style="16" customWidth="1"/>
    <col min="6151" max="6151" width="10.85546875" style="16" bestFit="1" customWidth="1"/>
    <col min="6152" max="6152" width="9.85546875" style="16" bestFit="1" customWidth="1"/>
    <col min="6153" max="6153" width="11.85546875" style="16" bestFit="1" customWidth="1"/>
    <col min="6154" max="6400" width="9.140625" style="16"/>
    <col min="6401" max="6401" width="3" style="16" customWidth="1"/>
    <col min="6402" max="6402" width="35.140625" style="16" customWidth="1"/>
    <col min="6403" max="6403" width="7.28515625" style="16" customWidth="1"/>
    <col min="6404" max="6404" width="12.28515625" style="16" customWidth="1"/>
    <col min="6405" max="6405" width="15.85546875" style="16" customWidth="1"/>
    <col min="6406" max="6406" width="17.7109375" style="16" customWidth="1"/>
    <col min="6407" max="6407" width="10.85546875" style="16" bestFit="1" customWidth="1"/>
    <col min="6408" max="6408" width="9.85546875" style="16" bestFit="1" customWidth="1"/>
    <col min="6409" max="6409" width="11.85546875" style="16" bestFit="1" customWidth="1"/>
    <col min="6410" max="6656" width="9.140625" style="16"/>
    <col min="6657" max="6657" width="3" style="16" customWidth="1"/>
    <col min="6658" max="6658" width="35.140625" style="16" customWidth="1"/>
    <col min="6659" max="6659" width="7.28515625" style="16" customWidth="1"/>
    <col min="6660" max="6660" width="12.28515625" style="16" customWidth="1"/>
    <col min="6661" max="6661" width="15.85546875" style="16" customWidth="1"/>
    <col min="6662" max="6662" width="17.7109375" style="16" customWidth="1"/>
    <col min="6663" max="6663" width="10.85546875" style="16" bestFit="1" customWidth="1"/>
    <col min="6664" max="6664" width="9.85546875" style="16" bestFit="1" customWidth="1"/>
    <col min="6665" max="6665" width="11.85546875" style="16" bestFit="1" customWidth="1"/>
    <col min="6666" max="6912" width="9.140625" style="16"/>
    <col min="6913" max="6913" width="3" style="16" customWidth="1"/>
    <col min="6914" max="6914" width="35.140625" style="16" customWidth="1"/>
    <col min="6915" max="6915" width="7.28515625" style="16" customWidth="1"/>
    <col min="6916" max="6916" width="12.28515625" style="16" customWidth="1"/>
    <col min="6917" max="6917" width="15.85546875" style="16" customWidth="1"/>
    <col min="6918" max="6918" width="17.7109375" style="16" customWidth="1"/>
    <col min="6919" max="6919" width="10.85546875" style="16" bestFit="1" customWidth="1"/>
    <col min="6920" max="6920" width="9.85546875" style="16" bestFit="1" customWidth="1"/>
    <col min="6921" max="6921" width="11.85546875" style="16" bestFit="1" customWidth="1"/>
    <col min="6922" max="7168" width="9.140625" style="16"/>
    <col min="7169" max="7169" width="3" style="16" customWidth="1"/>
    <col min="7170" max="7170" width="35.140625" style="16" customWidth="1"/>
    <col min="7171" max="7171" width="7.28515625" style="16" customWidth="1"/>
    <col min="7172" max="7172" width="12.28515625" style="16" customWidth="1"/>
    <col min="7173" max="7173" width="15.85546875" style="16" customWidth="1"/>
    <col min="7174" max="7174" width="17.7109375" style="16" customWidth="1"/>
    <col min="7175" max="7175" width="10.85546875" style="16" bestFit="1" customWidth="1"/>
    <col min="7176" max="7176" width="9.85546875" style="16" bestFit="1" customWidth="1"/>
    <col min="7177" max="7177" width="11.85546875" style="16" bestFit="1" customWidth="1"/>
    <col min="7178" max="7424" width="9.140625" style="16"/>
    <col min="7425" max="7425" width="3" style="16" customWidth="1"/>
    <col min="7426" max="7426" width="35.140625" style="16" customWidth="1"/>
    <col min="7427" max="7427" width="7.28515625" style="16" customWidth="1"/>
    <col min="7428" max="7428" width="12.28515625" style="16" customWidth="1"/>
    <col min="7429" max="7429" width="15.85546875" style="16" customWidth="1"/>
    <col min="7430" max="7430" width="17.7109375" style="16" customWidth="1"/>
    <col min="7431" max="7431" width="10.85546875" style="16" bestFit="1" customWidth="1"/>
    <col min="7432" max="7432" width="9.85546875" style="16" bestFit="1" customWidth="1"/>
    <col min="7433" max="7433" width="11.85546875" style="16" bestFit="1" customWidth="1"/>
    <col min="7434" max="7680" width="9.140625" style="16"/>
    <col min="7681" max="7681" width="3" style="16" customWidth="1"/>
    <col min="7682" max="7682" width="35.140625" style="16" customWidth="1"/>
    <col min="7683" max="7683" width="7.28515625" style="16" customWidth="1"/>
    <col min="7684" max="7684" width="12.28515625" style="16" customWidth="1"/>
    <col min="7685" max="7685" width="15.85546875" style="16" customWidth="1"/>
    <col min="7686" max="7686" width="17.7109375" style="16" customWidth="1"/>
    <col min="7687" max="7687" width="10.85546875" style="16" bestFit="1" customWidth="1"/>
    <col min="7688" max="7688" width="9.85546875" style="16" bestFit="1" customWidth="1"/>
    <col min="7689" max="7689" width="11.85546875" style="16" bestFit="1" customWidth="1"/>
    <col min="7690" max="7936" width="9.140625" style="16"/>
    <col min="7937" max="7937" width="3" style="16" customWidth="1"/>
    <col min="7938" max="7938" width="35.140625" style="16" customWidth="1"/>
    <col min="7939" max="7939" width="7.28515625" style="16" customWidth="1"/>
    <col min="7940" max="7940" width="12.28515625" style="16" customWidth="1"/>
    <col min="7941" max="7941" width="15.85546875" style="16" customWidth="1"/>
    <col min="7942" max="7942" width="17.7109375" style="16" customWidth="1"/>
    <col min="7943" max="7943" width="10.85546875" style="16" bestFit="1" customWidth="1"/>
    <col min="7944" max="7944" width="9.85546875" style="16" bestFit="1" customWidth="1"/>
    <col min="7945" max="7945" width="11.85546875" style="16" bestFit="1" customWidth="1"/>
    <col min="7946" max="8192" width="9.140625" style="16"/>
    <col min="8193" max="8193" width="3" style="16" customWidth="1"/>
    <col min="8194" max="8194" width="35.140625" style="16" customWidth="1"/>
    <col min="8195" max="8195" width="7.28515625" style="16" customWidth="1"/>
    <col min="8196" max="8196" width="12.28515625" style="16" customWidth="1"/>
    <col min="8197" max="8197" width="15.85546875" style="16" customWidth="1"/>
    <col min="8198" max="8198" width="17.7109375" style="16" customWidth="1"/>
    <col min="8199" max="8199" width="10.85546875" style="16" bestFit="1" customWidth="1"/>
    <col min="8200" max="8200" width="9.85546875" style="16" bestFit="1" customWidth="1"/>
    <col min="8201" max="8201" width="11.85546875" style="16" bestFit="1" customWidth="1"/>
    <col min="8202" max="8448" width="9.140625" style="16"/>
    <col min="8449" max="8449" width="3" style="16" customWidth="1"/>
    <col min="8450" max="8450" width="35.140625" style="16" customWidth="1"/>
    <col min="8451" max="8451" width="7.28515625" style="16" customWidth="1"/>
    <col min="8452" max="8452" width="12.28515625" style="16" customWidth="1"/>
    <col min="8453" max="8453" width="15.85546875" style="16" customWidth="1"/>
    <col min="8454" max="8454" width="17.7109375" style="16" customWidth="1"/>
    <col min="8455" max="8455" width="10.85546875" style="16" bestFit="1" customWidth="1"/>
    <col min="8456" max="8456" width="9.85546875" style="16" bestFit="1" customWidth="1"/>
    <col min="8457" max="8457" width="11.85546875" style="16" bestFit="1" customWidth="1"/>
    <col min="8458" max="8704" width="9.140625" style="16"/>
    <col min="8705" max="8705" width="3" style="16" customWidth="1"/>
    <col min="8706" max="8706" width="35.140625" style="16" customWidth="1"/>
    <col min="8707" max="8707" width="7.28515625" style="16" customWidth="1"/>
    <col min="8708" max="8708" width="12.28515625" style="16" customWidth="1"/>
    <col min="8709" max="8709" width="15.85546875" style="16" customWidth="1"/>
    <col min="8710" max="8710" width="17.7109375" style="16" customWidth="1"/>
    <col min="8711" max="8711" width="10.85546875" style="16" bestFit="1" customWidth="1"/>
    <col min="8712" max="8712" width="9.85546875" style="16" bestFit="1" customWidth="1"/>
    <col min="8713" max="8713" width="11.85546875" style="16" bestFit="1" customWidth="1"/>
    <col min="8714" max="8960" width="9.140625" style="16"/>
    <col min="8961" max="8961" width="3" style="16" customWidth="1"/>
    <col min="8962" max="8962" width="35.140625" style="16" customWidth="1"/>
    <col min="8963" max="8963" width="7.28515625" style="16" customWidth="1"/>
    <col min="8964" max="8964" width="12.28515625" style="16" customWidth="1"/>
    <col min="8965" max="8965" width="15.85546875" style="16" customWidth="1"/>
    <col min="8966" max="8966" width="17.7109375" style="16" customWidth="1"/>
    <col min="8967" max="8967" width="10.85546875" style="16" bestFit="1" customWidth="1"/>
    <col min="8968" max="8968" width="9.85546875" style="16" bestFit="1" customWidth="1"/>
    <col min="8969" max="8969" width="11.85546875" style="16" bestFit="1" customWidth="1"/>
    <col min="8970" max="9216" width="9.140625" style="16"/>
    <col min="9217" max="9217" width="3" style="16" customWidth="1"/>
    <col min="9218" max="9218" width="35.140625" style="16" customWidth="1"/>
    <col min="9219" max="9219" width="7.28515625" style="16" customWidth="1"/>
    <col min="9220" max="9220" width="12.28515625" style="16" customWidth="1"/>
    <col min="9221" max="9221" width="15.85546875" style="16" customWidth="1"/>
    <col min="9222" max="9222" width="17.7109375" style="16" customWidth="1"/>
    <col min="9223" max="9223" width="10.85546875" style="16" bestFit="1" customWidth="1"/>
    <col min="9224" max="9224" width="9.85546875" style="16" bestFit="1" customWidth="1"/>
    <col min="9225" max="9225" width="11.85546875" style="16" bestFit="1" customWidth="1"/>
    <col min="9226" max="9472" width="9.140625" style="16"/>
    <col min="9473" max="9473" width="3" style="16" customWidth="1"/>
    <col min="9474" max="9474" width="35.140625" style="16" customWidth="1"/>
    <col min="9475" max="9475" width="7.28515625" style="16" customWidth="1"/>
    <col min="9476" max="9476" width="12.28515625" style="16" customWidth="1"/>
    <col min="9477" max="9477" width="15.85546875" style="16" customWidth="1"/>
    <col min="9478" max="9478" width="17.7109375" style="16" customWidth="1"/>
    <col min="9479" max="9479" width="10.85546875" style="16" bestFit="1" customWidth="1"/>
    <col min="9480" max="9480" width="9.85546875" style="16" bestFit="1" customWidth="1"/>
    <col min="9481" max="9481" width="11.85546875" style="16" bestFit="1" customWidth="1"/>
    <col min="9482" max="9728" width="9.140625" style="16"/>
    <col min="9729" max="9729" width="3" style="16" customWidth="1"/>
    <col min="9730" max="9730" width="35.140625" style="16" customWidth="1"/>
    <col min="9731" max="9731" width="7.28515625" style="16" customWidth="1"/>
    <col min="9732" max="9732" width="12.28515625" style="16" customWidth="1"/>
    <col min="9733" max="9733" width="15.85546875" style="16" customWidth="1"/>
    <col min="9734" max="9734" width="17.7109375" style="16" customWidth="1"/>
    <col min="9735" max="9735" width="10.85546875" style="16" bestFit="1" customWidth="1"/>
    <col min="9736" max="9736" width="9.85546875" style="16" bestFit="1" customWidth="1"/>
    <col min="9737" max="9737" width="11.85546875" style="16" bestFit="1" customWidth="1"/>
    <col min="9738" max="9984" width="9.140625" style="16"/>
    <col min="9985" max="9985" width="3" style="16" customWidth="1"/>
    <col min="9986" max="9986" width="35.140625" style="16" customWidth="1"/>
    <col min="9987" max="9987" width="7.28515625" style="16" customWidth="1"/>
    <col min="9988" max="9988" width="12.28515625" style="16" customWidth="1"/>
    <col min="9989" max="9989" width="15.85546875" style="16" customWidth="1"/>
    <col min="9990" max="9990" width="17.7109375" style="16" customWidth="1"/>
    <col min="9991" max="9991" width="10.85546875" style="16" bestFit="1" customWidth="1"/>
    <col min="9992" max="9992" width="9.85546875" style="16" bestFit="1" customWidth="1"/>
    <col min="9993" max="9993" width="11.85546875" style="16" bestFit="1" customWidth="1"/>
    <col min="9994" max="10240" width="9.140625" style="16"/>
    <col min="10241" max="10241" width="3" style="16" customWidth="1"/>
    <col min="10242" max="10242" width="35.140625" style="16" customWidth="1"/>
    <col min="10243" max="10243" width="7.28515625" style="16" customWidth="1"/>
    <col min="10244" max="10244" width="12.28515625" style="16" customWidth="1"/>
    <col min="10245" max="10245" width="15.85546875" style="16" customWidth="1"/>
    <col min="10246" max="10246" width="17.7109375" style="16" customWidth="1"/>
    <col min="10247" max="10247" width="10.85546875" style="16" bestFit="1" customWidth="1"/>
    <col min="10248" max="10248" width="9.85546875" style="16" bestFit="1" customWidth="1"/>
    <col min="10249" max="10249" width="11.85546875" style="16" bestFit="1" customWidth="1"/>
    <col min="10250" max="10496" width="9.140625" style="16"/>
    <col min="10497" max="10497" width="3" style="16" customWidth="1"/>
    <col min="10498" max="10498" width="35.140625" style="16" customWidth="1"/>
    <col min="10499" max="10499" width="7.28515625" style="16" customWidth="1"/>
    <col min="10500" max="10500" width="12.28515625" style="16" customWidth="1"/>
    <col min="10501" max="10501" width="15.85546875" style="16" customWidth="1"/>
    <col min="10502" max="10502" width="17.7109375" style="16" customWidth="1"/>
    <col min="10503" max="10503" width="10.85546875" style="16" bestFit="1" customWidth="1"/>
    <col min="10504" max="10504" width="9.85546875" style="16" bestFit="1" customWidth="1"/>
    <col min="10505" max="10505" width="11.85546875" style="16" bestFit="1" customWidth="1"/>
    <col min="10506" max="10752" width="9.140625" style="16"/>
    <col min="10753" max="10753" width="3" style="16" customWidth="1"/>
    <col min="10754" max="10754" width="35.140625" style="16" customWidth="1"/>
    <col min="10755" max="10755" width="7.28515625" style="16" customWidth="1"/>
    <col min="10756" max="10756" width="12.28515625" style="16" customWidth="1"/>
    <col min="10757" max="10757" width="15.85546875" style="16" customWidth="1"/>
    <col min="10758" max="10758" width="17.7109375" style="16" customWidth="1"/>
    <col min="10759" max="10759" width="10.85546875" style="16" bestFit="1" customWidth="1"/>
    <col min="10760" max="10760" width="9.85546875" style="16" bestFit="1" customWidth="1"/>
    <col min="10761" max="10761" width="11.85546875" style="16" bestFit="1" customWidth="1"/>
    <col min="10762" max="11008" width="9.140625" style="16"/>
    <col min="11009" max="11009" width="3" style="16" customWidth="1"/>
    <col min="11010" max="11010" width="35.140625" style="16" customWidth="1"/>
    <col min="11011" max="11011" width="7.28515625" style="16" customWidth="1"/>
    <col min="11012" max="11012" width="12.28515625" style="16" customWidth="1"/>
    <col min="11013" max="11013" width="15.85546875" style="16" customWidth="1"/>
    <col min="11014" max="11014" width="17.7109375" style="16" customWidth="1"/>
    <col min="11015" max="11015" width="10.85546875" style="16" bestFit="1" customWidth="1"/>
    <col min="11016" max="11016" width="9.85546875" style="16" bestFit="1" customWidth="1"/>
    <col min="11017" max="11017" width="11.85546875" style="16" bestFit="1" customWidth="1"/>
    <col min="11018" max="11264" width="9.140625" style="16"/>
    <col min="11265" max="11265" width="3" style="16" customWidth="1"/>
    <col min="11266" max="11266" width="35.140625" style="16" customWidth="1"/>
    <col min="11267" max="11267" width="7.28515625" style="16" customWidth="1"/>
    <col min="11268" max="11268" width="12.28515625" style="16" customWidth="1"/>
    <col min="11269" max="11269" width="15.85546875" style="16" customWidth="1"/>
    <col min="11270" max="11270" width="17.7109375" style="16" customWidth="1"/>
    <col min="11271" max="11271" width="10.85546875" style="16" bestFit="1" customWidth="1"/>
    <col min="11272" max="11272" width="9.85546875" style="16" bestFit="1" customWidth="1"/>
    <col min="11273" max="11273" width="11.85546875" style="16" bestFit="1" customWidth="1"/>
    <col min="11274" max="11520" width="9.140625" style="16"/>
    <col min="11521" max="11521" width="3" style="16" customWidth="1"/>
    <col min="11522" max="11522" width="35.140625" style="16" customWidth="1"/>
    <col min="11523" max="11523" width="7.28515625" style="16" customWidth="1"/>
    <col min="11524" max="11524" width="12.28515625" style="16" customWidth="1"/>
    <col min="11525" max="11525" width="15.85546875" style="16" customWidth="1"/>
    <col min="11526" max="11526" width="17.7109375" style="16" customWidth="1"/>
    <col min="11527" max="11527" width="10.85546875" style="16" bestFit="1" customWidth="1"/>
    <col min="11528" max="11528" width="9.85546875" style="16" bestFit="1" customWidth="1"/>
    <col min="11529" max="11529" width="11.85546875" style="16" bestFit="1" customWidth="1"/>
    <col min="11530" max="11776" width="9.140625" style="16"/>
    <col min="11777" max="11777" width="3" style="16" customWidth="1"/>
    <col min="11778" max="11778" width="35.140625" style="16" customWidth="1"/>
    <col min="11779" max="11779" width="7.28515625" style="16" customWidth="1"/>
    <col min="11780" max="11780" width="12.28515625" style="16" customWidth="1"/>
    <col min="11781" max="11781" width="15.85546875" style="16" customWidth="1"/>
    <col min="11782" max="11782" width="17.7109375" style="16" customWidth="1"/>
    <col min="11783" max="11783" width="10.85546875" style="16" bestFit="1" customWidth="1"/>
    <col min="11784" max="11784" width="9.85546875" style="16" bestFit="1" customWidth="1"/>
    <col min="11785" max="11785" width="11.85546875" style="16" bestFit="1" customWidth="1"/>
    <col min="11786" max="12032" width="9.140625" style="16"/>
    <col min="12033" max="12033" width="3" style="16" customWidth="1"/>
    <col min="12034" max="12034" width="35.140625" style="16" customWidth="1"/>
    <col min="12035" max="12035" width="7.28515625" style="16" customWidth="1"/>
    <col min="12036" max="12036" width="12.28515625" style="16" customWidth="1"/>
    <col min="12037" max="12037" width="15.85546875" style="16" customWidth="1"/>
    <col min="12038" max="12038" width="17.7109375" style="16" customWidth="1"/>
    <col min="12039" max="12039" width="10.85546875" style="16" bestFit="1" customWidth="1"/>
    <col min="12040" max="12040" width="9.85546875" style="16" bestFit="1" customWidth="1"/>
    <col min="12041" max="12041" width="11.85546875" style="16" bestFit="1" customWidth="1"/>
    <col min="12042" max="12288" width="9.140625" style="16"/>
    <col min="12289" max="12289" width="3" style="16" customWidth="1"/>
    <col min="12290" max="12290" width="35.140625" style="16" customWidth="1"/>
    <col min="12291" max="12291" width="7.28515625" style="16" customWidth="1"/>
    <col min="12292" max="12292" width="12.28515625" style="16" customWidth="1"/>
    <col min="12293" max="12293" width="15.85546875" style="16" customWidth="1"/>
    <col min="12294" max="12294" width="17.7109375" style="16" customWidth="1"/>
    <col min="12295" max="12295" width="10.85546875" style="16" bestFit="1" customWidth="1"/>
    <col min="12296" max="12296" width="9.85546875" style="16" bestFit="1" customWidth="1"/>
    <col min="12297" max="12297" width="11.85546875" style="16" bestFit="1" customWidth="1"/>
    <col min="12298" max="12544" width="9.140625" style="16"/>
    <col min="12545" max="12545" width="3" style="16" customWidth="1"/>
    <col min="12546" max="12546" width="35.140625" style="16" customWidth="1"/>
    <col min="12547" max="12547" width="7.28515625" style="16" customWidth="1"/>
    <col min="12548" max="12548" width="12.28515625" style="16" customWidth="1"/>
    <col min="12549" max="12549" width="15.85546875" style="16" customWidth="1"/>
    <col min="12550" max="12550" width="17.7109375" style="16" customWidth="1"/>
    <col min="12551" max="12551" width="10.85546875" style="16" bestFit="1" customWidth="1"/>
    <col min="12552" max="12552" width="9.85546875" style="16" bestFit="1" customWidth="1"/>
    <col min="12553" max="12553" width="11.85546875" style="16" bestFit="1" customWidth="1"/>
    <col min="12554" max="12800" width="9.140625" style="16"/>
    <col min="12801" max="12801" width="3" style="16" customWidth="1"/>
    <col min="12802" max="12802" width="35.140625" style="16" customWidth="1"/>
    <col min="12803" max="12803" width="7.28515625" style="16" customWidth="1"/>
    <col min="12804" max="12804" width="12.28515625" style="16" customWidth="1"/>
    <col min="12805" max="12805" width="15.85546875" style="16" customWidth="1"/>
    <col min="12806" max="12806" width="17.7109375" style="16" customWidth="1"/>
    <col min="12807" max="12807" width="10.85546875" style="16" bestFit="1" customWidth="1"/>
    <col min="12808" max="12808" width="9.85546875" style="16" bestFit="1" customWidth="1"/>
    <col min="12809" max="12809" width="11.85546875" style="16" bestFit="1" customWidth="1"/>
    <col min="12810" max="13056" width="9.140625" style="16"/>
    <col min="13057" max="13057" width="3" style="16" customWidth="1"/>
    <col min="13058" max="13058" width="35.140625" style="16" customWidth="1"/>
    <col min="13059" max="13059" width="7.28515625" style="16" customWidth="1"/>
    <col min="13060" max="13060" width="12.28515625" style="16" customWidth="1"/>
    <col min="13061" max="13061" width="15.85546875" style="16" customWidth="1"/>
    <col min="13062" max="13062" width="17.7109375" style="16" customWidth="1"/>
    <col min="13063" max="13063" width="10.85546875" style="16" bestFit="1" customWidth="1"/>
    <col min="13064" max="13064" width="9.85546875" style="16" bestFit="1" customWidth="1"/>
    <col min="13065" max="13065" width="11.85546875" style="16" bestFit="1" customWidth="1"/>
    <col min="13066" max="13312" width="9.140625" style="16"/>
    <col min="13313" max="13313" width="3" style="16" customWidth="1"/>
    <col min="13314" max="13314" width="35.140625" style="16" customWidth="1"/>
    <col min="13315" max="13315" width="7.28515625" style="16" customWidth="1"/>
    <col min="13316" max="13316" width="12.28515625" style="16" customWidth="1"/>
    <col min="13317" max="13317" width="15.85546875" style="16" customWidth="1"/>
    <col min="13318" max="13318" width="17.7109375" style="16" customWidth="1"/>
    <col min="13319" max="13319" width="10.85546875" style="16" bestFit="1" customWidth="1"/>
    <col min="13320" max="13320" width="9.85546875" style="16" bestFit="1" customWidth="1"/>
    <col min="13321" max="13321" width="11.85546875" style="16" bestFit="1" customWidth="1"/>
    <col min="13322" max="13568" width="9.140625" style="16"/>
    <col min="13569" max="13569" width="3" style="16" customWidth="1"/>
    <col min="13570" max="13570" width="35.140625" style="16" customWidth="1"/>
    <col min="13571" max="13571" width="7.28515625" style="16" customWidth="1"/>
    <col min="13572" max="13572" width="12.28515625" style="16" customWidth="1"/>
    <col min="13573" max="13573" width="15.85546875" style="16" customWidth="1"/>
    <col min="13574" max="13574" width="17.7109375" style="16" customWidth="1"/>
    <col min="13575" max="13575" width="10.85546875" style="16" bestFit="1" customWidth="1"/>
    <col min="13576" max="13576" width="9.85546875" style="16" bestFit="1" customWidth="1"/>
    <col min="13577" max="13577" width="11.85546875" style="16" bestFit="1" customWidth="1"/>
    <col min="13578" max="13824" width="9.140625" style="16"/>
    <col min="13825" max="13825" width="3" style="16" customWidth="1"/>
    <col min="13826" max="13826" width="35.140625" style="16" customWidth="1"/>
    <col min="13827" max="13827" width="7.28515625" style="16" customWidth="1"/>
    <col min="13828" max="13828" width="12.28515625" style="16" customWidth="1"/>
    <col min="13829" max="13829" width="15.85546875" style="16" customWidth="1"/>
    <col min="13830" max="13830" width="17.7109375" style="16" customWidth="1"/>
    <col min="13831" max="13831" width="10.85546875" style="16" bestFit="1" customWidth="1"/>
    <col min="13832" max="13832" width="9.85546875" style="16" bestFit="1" customWidth="1"/>
    <col min="13833" max="13833" width="11.85546875" style="16" bestFit="1" customWidth="1"/>
    <col min="13834" max="14080" width="9.140625" style="16"/>
    <col min="14081" max="14081" width="3" style="16" customWidth="1"/>
    <col min="14082" max="14082" width="35.140625" style="16" customWidth="1"/>
    <col min="14083" max="14083" width="7.28515625" style="16" customWidth="1"/>
    <col min="14084" max="14084" width="12.28515625" style="16" customWidth="1"/>
    <col min="14085" max="14085" width="15.85546875" style="16" customWidth="1"/>
    <col min="14086" max="14086" width="17.7109375" style="16" customWidth="1"/>
    <col min="14087" max="14087" width="10.85546875" style="16" bestFit="1" customWidth="1"/>
    <col min="14088" max="14088" width="9.85546875" style="16" bestFit="1" customWidth="1"/>
    <col min="14089" max="14089" width="11.85546875" style="16" bestFit="1" customWidth="1"/>
    <col min="14090" max="14336" width="9.140625" style="16"/>
    <col min="14337" max="14337" width="3" style="16" customWidth="1"/>
    <col min="14338" max="14338" width="35.140625" style="16" customWidth="1"/>
    <col min="14339" max="14339" width="7.28515625" style="16" customWidth="1"/>
    <col min="14340" max="14340" width="12.28515625" style="16" customWidth="1"/>
    <col min="14341" max="14341" width="15.85546875" style="16" customWidth="1"/>
    <col min="14342" max="14342" width="17.7109375" style="16" customWidth="1"/>
    <col min="14343" max="14343" width="10.85546875" style="16" bestFit="1" customWidth="1"/>
    <col min="14344" max="14344" width="9.85546875" style="16" bestFit="1" customWidth="1"/>
    <col min="14345" max="14345" width="11.85546875" style="16" bestFit="1" customWidth="1"/>
    <col min="14346" max="14592" width="9.140625" style="16"/>
    <col min="14593" max="14593" width="3" style="16" customWidth="1"/>
    <col min="14594" max="14594" width="35.140625" style="16" customWidth="1"/>
    <col min="14595" max="14595" width="7.28515625" style="16" customWidth="1"/>
    <col min="14596" max="14596" width="12.28515625" style="16" customWidth="1"/>
    <col min="14597" max="14597" width="15.85546875" style="16" customWidth="1"/>
    <col min="14598" max="14598" width="17.7109375" style="16" customWidth="1"/>
    <col min="14599" max="14599" width="10.85546875" style="16" bestFit="1" customWidth="1"/>
    <col min="14600" max="14600" width="9.85546875" style="16" bestFit="1" customWidth="1"/>
    <col min="14601" max="14601" width="11.85546875" style="16" bestFit="1" customWidth="1"/>
    <col min="14602" max="14848" width="9.140625" style="16"/>
    <col min="14849" max="14849" width="3" style="16" customWidth="1"/>
    <col min="14850" max="14850" width="35.140625" style="16" customWidth="1"/>
    <col min="14851" max="14851" width="7.28515625" style="16" customWidth="1"/>
    <col min="14852" max="14852" width="12.28515625" style="16" customWidth="1"/>
    <col min="14853" max="14853" width="15.85546875" style="16" customWidth="1"/>
    <col min="14854" max="14854" width="17.7109375" style="16" customWidth="1"/>
    <col min="14855" max="14855" width="10.85546875" style="16" bestFit="1" customWidth="1"/>
    <col min="14856" max="14856" width="9.85546875" style="16" bestFit="1" customWidth="1"/>
    <col min="14857" max="14857" width="11.85546875" style="16" bestFit="1" customWidth="1"/>
    <col min="14858" max="15104" width="9.140625" style="16"/>
    <col min="15105" max="15105" width="3" style="16" customWidth="1"/>
    <col min="15106" max="15106" width="35.140625" style="16" customWidth="1"/>
    <col min="15107" max="15107" width="7.28515625" style="16" customWidth="1"/>
    <col min="15108" max="15108" width="12.28515625" style="16" customWidth="1"/>
    <col min="15109" max="15109" width="15.85546875" style="16" customWidth="1"/>
    <col min="15110" max="15110" width="17.7109375" style="16" customWidth="1"/>
    <col min="15111" max="15111" width="10.85546875" style="16" bestFit="1" customWidth="1"/>
    <col min="15112" max="15112" width="9.85546875" style="16" bestFit="1" customWidth="1"/>
    <col min="15113" max="15113" width="11.85546875" style="16" bestFit="1" customWidth="1"/>
    <col min="15114" max="15360" width="9.140625" style="16"/>
    <col min="15361" max="15361" width="3" style="16" customWidth="1"/>
    <col min="15362" max="15362" width="35.140625" style="16" customWidth="1"/>
    <col min="15363" max="15363" width="7.28515625" style="16" customWidth="1"/>
    <col min="15364" max="15364" width="12.28515625" style="16" customWidth="1"/>
    <col min="15365" max="15365" width="15.85546875" style="16" customWidth="1"/>
    <col min="15366" max="15366" width="17.7109375" style="16" customWidth="1"/>
    <col min="15367" max="15367" width="10.85546875" style="16" bestFit="1" customWidth="1"/>
    <col min="15368" max="15368" width="9.85546875" style="16" bestFit="1" customWidth="1"/>
    <col min="15369" max="15369" width="11.85546875" style="16" bestFit="1" customWidth="1"/>
    <col min="15370" max="15616" width="9.140625" style="16"/>
    <col min="15617" max="15617" width="3" style="16" customWidth="1"/>
    <col min="15618" max="15618" width="35.140625" style="16" customWidth="1"/>
    <col min="15619" max="15619" width="7.28515625" style="16" customWidth="1"/>
    <col min="15620" max="15620" width="12.28515625" style="16" customWidth="1"/>
    <col min="15621" max="15621" width="15.85546875" style="16" customWidth="1"/>
    <col min="15622" max="15622" width="17.7109375" style="16" customWidth="1"/>
    <col min="15623" max="15623" width="10.85546875" style="16" bestFit="1" customWidth="1"/>
    <col min="15624" max="15624" width="9.85546875" style="16" bestFit="1" customWidth="1"/>
    <col min="15625" max="15625" width="11.85546875" style="16" bestFit="1" customWidth="1"/>
    <col min="15626" max="15872" width="9.140625" style="16"/>
    <col min="15873" max="15873" width="3" style="16" customWidth="1"/>
    <col min="15874" max="15874" width="35.140625" style="16" customWidth="1"/>
    <col min="15875" max="15875" width="7.28515625" style="16" customWidth="1"/>
    <col min="15876" max="15876" width="12.28515625" style="16" customWidth="1"/>
    <col min="15877" max="15877" width="15.85546875" style="16" customWidth="1"/>
    <col min="15878" max="15878" width="17.7109375" style="16" customWidth="1"/>
    <col min="15879" max="15879" width="10.85546875" style="16" bestFit="1" customWidth="1"/>
    <col min="15880" max="15880" width="9.85546875" style="16" bestFit="1" customWidth="1"/>
    <col min="15881" max="15881" width="11.85546875" style="16" bestFit="1" customWidth="1"/>
    <col min="15882" max="16128" width="9.140625" style="16"/>
    <col min="16129" max="16129" width="3" style="16" customWidth="1"/>
    <col min="16130" max="16130" width="35.140625" style="16" customWidth="1"/>
    <col min="16131" max="16131" width="7.28515625" style="16" customWidth="1"/>
    <col min="16132" max="16132" width="12.28515625" style="16" customWidth="1"/>
    <col min="16133" max="16133" width="15.85546875" style="16" customWidth="1"/>
    <col min="16134" max="16134" width="17.7109375" style="16" customWidth="1"/>
    <col min="16135" max="16135" width="10.85546875" style="16" bestFit="1" customWidth="1"/>
    <col min="16136" max="16136" width="9.85546875" style="16" bestFit="1" customWidth="1"/>
    <col min="16137" max="16137" width="11.85546875" style="16" bestFit="1" customWidth="1"/>
    <col min="16138" max="16384" width="9.140625" style="16"/>
  </cols>
  <sheetData>
    <row r="1" spans="2:9" ht="18" customHeight="1">
      <c r="B1" s="79" t="s">
        <v>0</v>
      </c>
      <c r="C1" s="79"/>
      <c r="D1" s="79"/>
      <c r="E1" s="79"/>
      <c r="F1" s="55"/>
      <c r="H1" s="56"/>
      <c r="I1" s="56"/>
    </row>
    <row r="2" spans="2:9" ht="18" customHeight="1">
      <c r="B2" s="79" t="s">
        <v>238</v>
      </c>
      <c r="C2" s="79"/>
      <c r="D2" s="79"/>
      <c r="E2" s="79"/>
      <c r="F2" s="79"/>
      <c r="H2" s="56"/>
      <c r="I2" s="56"/>
    </row>
    <row r="3" spans="2:9" ht="18" customHeight="1">
      <c r="B3" s="55" t="s">
        <v>239</v>
      </c>
      <c r="C3" s="55"/>
      <c r="D3" s="55"/>
      <c r="E3" s="55"/>
      <c r="F3" s="55"/>
      <c r="H3" s="56"/>
      <c r="I3" s="56"/>
    </row>
    <row r="4" spans="2:9" ht="18" customHeight="1">
      <c r="B4" s="55"/>
      <c r="C4" s="55"/>
      <c r="D4" s="55"/>
      <c r="E4" s="55"/>
      <c r="F4" s="55"/>
      <c r="H4" s="56"/>
      <c r="I4" s="56"/>
    </row>
    <row r="5" spans="2:9" ht="17.100000000000001" customHeight="1">
      <c r="B5" s="57"/>
      <c r="C5" s="80" t="s">
        <v>240</v>
      </c>
      <c r="D5" s="80"/>
      <c r="E5" s="57"/>
      <c r="F5" s="57"/>
      <c r="H5" s="56"/>
      <c r="I5" s="56"/>
    </row>
    <row r="6" spans="2:9" ht="32.25" customHeight="1">
      <c r="B6" s="58" t="s">
        <v>9</v>
      </c>
      <c r="C6" s="59" t="s">
        <v>10</v>
      </c>
      <c r="D6" s="60" t="s">
        <v>241</v>
      </c>
      <c r="E6" s="59" t="s">
        <v>242</v>
      </c>
      <c r="F6" s="59" t="s">
        <v>243</v>
      </c>
      <c r="H6" s="56"/>
      <c r="I6" s="56"/>
    </row>
    <row r="7" spans="2:9" ht="17.100000000000001" customHeight="1">
      <c r="B7" s="81" t="s">
        <v>244</v>
      </c>
      <c r="C7" s="82"/>
      <c r="D7" s="82"/>
      <c r="E7" s="82"/>
      <c r="F7" s="83"/>
    </row>
    <row r="8" spans="2:9" ht="17.100000000000001" customHeight="1">
      <c r="B8" s="61" t="s">
        <v>245</v>
      </c>
      <c r="C8" s="61" t="s">
        <v>88</v>
      </c>
      <c r="D8" s="61">
        <v>7</v>
      </c>
      <c r="E8" s="61">
        <v>22000000</v>
      </c>
      <c r="F8" s="61">
        <v>9240000</v>
      </c>
    </row>
    <row r="9" spans="2:9" ht="17.100000000000001" customHeight="1">
      <c r="B9" s="62" t="s">
        <v>246</v>
      </c>
      <c r="C9" s="63"/>
      <c r="D9" s="61">
        <f t="shared" ref="D9:F10" si="0">SUM(D8)</f>
        <v>7</v>
      </c>
      <c r="E9" s="61">
        <f t="shared" si="0"/>
        <v>22000000</v>
      </c>
      <c r="F9" s="61">
        <f t="shared" si="0"/>
        <v>9240000</v>
      </c>
    </row>
    <row r="10" spans="2:9" ht="15.75">
      <c r="B10" s="84" t="s">
        <v>247</v>
      </c>
      <c r="C10" s="85"/>
      <c r="D10" s="61">
        <f t="shared" si="0"/>
        <v>7</v>
      </c>
      <c r="E10" s="61">
        <f t="shared" si="0"/>
        <v>22000000</v>
      </c>
      <c r="F10" s="61">
        <f t="shared" si="0"/>
        <v>9240000</v>
      </c>
    </row>
  </sheetData>
  <mergeCells count="5">
    <mergeCell ref="B1:E1"/>
    <mergeCell ref="B2:F2"/>
    <mergeCell ref="C5:D5"/>
    <mergeCell ref="B7:F7"/>
    <mergeCell ref="B10:C10"/>
  </mergeCells>
  <pageMargins left="0" right="0" top="0" bottom="0" header="0" footer="0"/>
  <pageSetup paperSize="9" orientation="portrait" verticalDpi="15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54"/>
  <sheetViews>
    <sheetView workbookViewId="0">
      <selection activeCell="B2" sqref="B2"/>
    </sheetView>
  </sheetViews>
  <sheetFormatPr defaultColWidth="8.140625" defaultRowHeight="15"/>
  <cols>
    <col min="1" max="1" width="0.85546875" customWidth="1"/>
    <col min="2" max="2" width="42.28515625" customWidth="1"/>
    <col min="3" max="3" width="7.140625" customWidth="1"/>
    <col min="4" max="4" width="9.28515625" customWidth="1"/>
    <col min="5" max="5" width="9.28515625" style="16" customWidth="1"/>
    <col min="6" max="6" width="23.42578125" customWidth="1"/>
    <col min="7" max="7" width="7.7109375" customWidth="1"/>
    <col min="8" max="8" width="8.85546875" customWidth="1"/>
    <col min="9" max="9" width="7.42578125" customWidth="1"/>
    <col min="10" max="11" width="8.140625" style="16"/>
  </cols>
  <sheetData>
    <row r="1" spans="2:14" ht="24" customHeight="1">
      <c r="B1" s="89" t="s">
        <v>227</v>
      </c>
      <c r="C1" s="89"/>
      <c r="D1" s="89"/>
      <c r="E1" s="89"/>
      <c r="F1" s="89"/>
      <c r="G1" s="89"/>
      <c r="H1" s="89"/>
    </row>
    <row r="2" spans="2:14" ht="52.5" customHeight="1">
      <c r="B2" s="1" t="s">
        <v>9</v>
      </c>
      <c r="C2" s="1" t="s">
        <v>10</v>
      </c>
      <c r="D2" s="1" t="s">
        <v>29</v>
      </c>
      <c r="E2" s="1" t="s">
        <v>16</v>
      </c>
      <c r="F2" s="1" t="s">
        <v>30</v>
      </c>
      <c r="G2" s="1" t="s">
        <v>31</v>
      </c>
      <c r="H2" s="1" t="s">
        <v>32</v>
      </c>
      <c r="I2" s="16"/>
      <c r="L2" s="16"/>
      <c r="M2" s="16"/>
      <c r="N2" s="16"/>
    </row>
    <row r="3" spans="2:14" s="16" customFormat="1" ht="15" customHeight="1">
      <c r="B3" s="86" t="s">
        <v>43</v>
      </c>
      <c r="C3" s="87"/>
      <c r="D3" s="87"/>
      <c r="E3" s="87"/>
      <c r="F3" s="87"/>
      <c r="G3" s="87"/>
      <c r="H3" s="88"/>
    </row>
    <row r="4" spans="2:14" s="16" customFormat="1" ht="15" customHeight="1">
      <c r="B4" s="7" t="s">
        <v>81</v>
      </c>
      <c r="C4" s="7" t="s">
        <v>82</v>
      </c>
      <c r="D4" s="13">
        <v>0.38</v>
      </c>
      <c r="E4" s="11">
        <v>0.38</v>
      </c>
      <c r="F4" s="10" t="s">
        <v>34</v>
      </c>
      <c r="G4" s="11" t="s">
        <v>28</v>
      </c>
      <c r="H4" s="11" t="s">
        <v>28</v>
      </c>
    </row>
    <row r="5" spans="2:14" s="16" customFormat="1" ht="15" customHeight="1">
      <c r="B5" s="7" t="s">
        <v>203</v>
      </c>
      <c r="C5" s="49" t="s">
        <v>204</v>
      </c>
      <c r="D5" s="11">
        <v>1.1499999999999999</v>
      </c>
      <c r="E5" s="11">
        <v>1.1499999999999999</v>
      </c>
      <c r="F5" s="10" t="s">
        <v>34</v>
      </c>
      <c r="G5" s="11" t="s">
        <v>28</v>
      </c>
      <c r="H5" s="11" t="s">
        <v>28</v>
      </c>
    </row>
    <row r="6" spans="2:14" s="16" customFormat="1" ht="15" customHeight="1">
      <c r="B6" s="7" t="s">
        <v>127</v>
      </c>
      <c r="C6" s="49" t="s">
        <v>128</v>
      </c>
      <c r="D6" s="11">
        <v>0.33</v>
      </c>
      <c r="E6" s="13">
        <v>0.33</v>
      </c>
      <c r="F6" s="10" t="s">
        <v>34</v>
      </c>
      <c r="G6" s="11" t="s">
        <v>28</v>
      </c>
      <c r="H6" s="11" t="s">
        <v>28</v>
      </c>
    </row>
    <row r="7" spans="2:14" s="16" customFormat="1" ht="15" customHeight="1">
      <c r="B7" s="7" t="s">
        <v>98</v>
      </c>
      <c r="C7" s="7" t="s">
        <v>99</v>
      </c>
      <c r="D7" s="11">
        <v>0.9</v>
      </c>
      <c r="E7" s="13">
        <v>0.9</v>
      </c>
      <c r="F7" s="10" t="s">
        <v>34</v>
      </c>
      <c r="G7" s="11" t="s">
        <v>28</v>
      </c>
      <c r="H7" s="11" t="s">
        <v>28</v>
      </c>
    </row>
    <row r="8" spans="2:14" s="16" customFormat="1" ht="15" customHeight="1">
      <c r="B8" s="7" t="s">
        <v>65</v>
      </c>
      <c r="C8" s="7" t="s">
        <v>66</v>
      </c>
      <c r="D8" s="11">
        <v>0.28000000000000003</v>
      </c>
      <c r="E8" s="13">
        <v>0.28000000000000003</v>
      </c>
      <c r="F8" s="10" t="s">
        <v>34</v>
      </c>
      <c r="G8" s="11" t="s">
        <v>28</v>
      </c>
      <c r="H8" s="11" t="s">
        <v>28</v>
      </c>
    </row>
    <row r="9" spans="2:14" s="16" customFormat="1" ht="15" customHeight="1">
      <c r="B9" s="7" t="s">
        <v>143</v>
      </c>
      <c r="C9" s="7" t="s">
        <v>142</v>
      </c>
      <c r="D9" s="11">
        <v>0.53</v>
      </c>
      <c r="E9" s="13">
        <v>0.53</v>
      </c>
      <c r="F9" s="10" t="s">
        <v>34</v>
      </c>
      <c r="G9" s="11" t="s">
        <v>28</v>
      </c>
      <c r="H9" s="11" t="s">
        <v>28</v>
      </c>
    </row>
    <row r="10" spans="2:14" s="16" customFormat="1" ht="15" customHeight="1">
      <c r="B10" s="7" t="s">
        <v>162</v>
      </c>
      <c r="C10" s="7" t="s">
        <v>163</v>
      </c>
      <c r="D10" s="11">
        <v>1.1499999999999999</v>
      </c>
      <c r="E10" s="11">
        <v>1.1499999999999999</v>
      </c>
      <c r="F10" s="10" t="s">
        <v>34</v>
      </c>
      <c r="G10" s="11" t="s">
        <v>28</v>
      </c>
      <c r="H10" s="11" t="s">
        <v>28</v>
      </c>
    </row>
    <row r="11" spans="2:14" s="16" customFormat="1" ht="15" customHeight="1">
      <c r="B11" s="86" t="s">
        <v>199</v>
      </c>
      <c r="C11" s="87"/>
      <c r="D11" s="87"/>
      <c r="E11" s="87"/>
      <c r="F11" s="87"/>
      <c r="G11" s="87"/>
      <c r="H11" s="88"/>
    </row>
    <row r="12" spans="2:14" s="16" customFormat="1" ht="15" customHeight="1">
      <c r="B12" s="7" t="s">
        <v>196</v>
      </c>
      <c r="C12" s="7" t="s">
        <v>197</v>
      </c>
      <c r="D12" s="11">
        <v>2.95</v>
      </c>
      <c r="E12" s="11">
        <v>2.95</v>
      </c>
      <c r="F12" s="10" t="s">
        <v>34</v>
      </c>
      <c r="G12" s="11" t="s">
        <v>28</v>
      </c>
      <c r="H12" s="11" t="s">
        <v>28</v>
      </c>
    </row>
    <row r="13" spans="2:14" s="16" customFormat="1" ht="15" customHeight="1">
      <c r="B13" s="86" t="s">
        <v>41</v>
      </c>
      <c r="C13" s="87"/>
      <c r="D13" s="87"/>
      <c r="E13" s="87"/>
      <c r="F13" s="87"/>
      <c r="G13" s="87"/>
      <c r="H13" s="88"/>
    </row>
    <row r="14" spans="2:14" s="16" customFormat="1" ht="15" customHeight="1">
      <c r="B14" s="7" t="s">
        <v>96</v>
      </c>
      <c r="C14" s="7" t="s">
        <v>97</v>
      </c>
      <c r="D14" s="13">
        <v>0.33</v>
      </c>
      <c r="E14" s="11">
        <v>0.33</v>
      </c>
      <c r="F14" s="10" t="s">
        <v>34</v>
      </c>
      <c r="G14" s="11" t="s">
        <v>28</v>
      </c>
      <c r="H14" s="11" t="s">
        <v>28</v>
      </c>
    </row>
    <row r="15" spans="2:14" s="16" customFormat="1" ht="15" customHeight="1">
      <c r="B15" s="7" t="s">
        <v>116</v>
      </c>
      <c r="C15" s="7" t="s">
        <v>117</v>
      </c>
      <c r="D15" s="13">
        <v>0.89</v>
      </c>
      <c r="E15" s="11">
        <v>0.89</v>
      </c>
      <c r="F15" s="10" t="s">
        <v>34</v>
      </c>
      <c r="G15" s="11" t="s">
        <v>28</v>
      </c>
      <c r="H15" s="11" t="s">
        <v>28</v>
      </c>
    </row>
    <row r="16" spans="2:14" s="16" customFormat="1" ht="15" customHeight="1">
      <c r="B16" s="7" t="s">
        <v>132</v>
      </c>
      <c r="C16" s="7" t="s">
        <v>133</v>
      </c>
      <c r="D16" s="11">
        <v>0.51</v>
      </c>
      <c r="E16" s="11">
        <v>0.51</v>
      </c>
      <c r="F16" s="10" t="s">
        <v>34</v>
      </c>
      <c r="G16" s="11" t="s">
        <v>28</v>
      </c>
      <c r="H16" s="11" t="s">
        <v>28</v>
      </c>
    </row>
    <row r="17" spans="2:8" s="16" customFormat="1" ht="15" customHeight="1">
      <c r="B17" s="86" t="s">
        <v>27</v>
      </c>
      <c r="C17" s="87"/>
      <c r="D17" s="87"/>
      <c r="E17" s="87"/>
      <c r="F17" s="87"/>
      <c r="G17" s="87"/>
      <c r="H17" s="88"/>
    </row>
    <row r="18" spans="2:8" s="16" customFormat="1" ht="15" customHeight="1">
      <c r="B18" s="39" t="s">
        <v>112</v>
      </c>
      <c r="C18" s="7" t="s">
        <v>113</v>
      </c>
      <c r="D18" s="13">
        <v>0.89</v>
      </c>
      <c r="E18" s="11">
        <v>0.89</v>
      </c>
      <c r="F18" s="10" t="s">
        <v>34</v>
      </c>
      <c r="G18" s="11" t="s">
        <v>28</v>
      </c>
      <c r="H18" s="11" t="s">
        <v>28</v>
      </c>
    </row>
    <row r="19" spans="2:8" s="16" customFormat="1" ht="15" customHeight="1">
      <c r="B19" s="39" t="s">
        <v>85</v>
      </c>
      <c r="C19" s="7" t="s">
        <v>86</v>
      </c>
      <c r="D19" s="13">
        <v>0.42</v>
      </c>
      <c r="E19" s="11">
        <v>0.42</v>
      </c>
      <c r="F19" s="10" t="s">
        <v>34</v>
      </c>
      <c r="G19" s="11" t="s">
        <v>28</v>
      </c>
      <c r="H19" s="11" t="s">
        <v>28</v>
      </c>
    </row>
    <row r="20" spans="2:8" s="16" customFormat="1" ht="15" customHeight="1">
      <c r="B20" s="86" t="s">
        <v>23</v>
      </c>
      <c r="C20" s="87"/>
      <c r="D20" s="87"/>
      <c r="E20" s="87"/>
      <c r="F20" s="87"/>
      <c r="G20" s="87"/>
      <c r="H20" s="88"/>
    </row>
    <row r="21" spans="2:8" s="16" customFormat="1" ht="15" customHeight="1">
      <c r="B21" s="7" t="s">
        <v>75</v>
      </c>
      <c r="C21" s="7" t="s">
        <v>76</v>
      </c>
      <c r="D21" s="13">
        <v>0.6</v>
      </c>
      <c r="E21" s="11">
        <v>0.6</v>
      </c>
      <c r="F21" s="10" t="s">
        <v>34</v>
      </c>
      <c r="G21" s="11" t="s">
        <v>28</v>
      </c>
      <c r="H21" s="11" t="s">
        <v>28</v>
      </c>
    </row>
    <row r="22" spans="2:8" s="16" customFormat="1" ht="15" customHeight="1">
      <c r="B22" s="7" t="s">
        <v>156</v>
      </c>
      <c r="C22" s="7" t="s">
        <v>157</v>
      </c>
      <c r="D22" s="13">
        <v>1.3</v>
      </c>
      <c r="E22" s="11">
        <v>1.3</v>
      </c>
      <c r="F22" s="10" t="s">
        <v>34</v>
      </c>
      <c r="G22" s="11" t="s">
        <v>28</v>
      </c>
      <c r="H22" s="11" t="s">
        <v>28</v>
      </c>
    </row>
    <row r="23" spans="2:8" s="16" customFormat="1" ht="15" customHeight="1">
      <c r="B23" s="7" t="s">
        <v>105</v>
      </c>
      <c r="C23" s="49" t="s">
        <v>104</v>
      </c>
      <c r="D23" s="11">
        <v>1.4</v>
      </c>
      <c r="E23" s="11">
        <v>1.4</v>
      </c>
      <c r="F23" s="10" t="s">
        <v>34</v>
      </c>
      <c r="G23" s="11" t="s">
        <v>28</v>
      </c>
      <c r="H23" s="11" t="s">
        <v>28</v>
      </c>
    </row>
    <row r="24" spans="2:8" s="16" customFormat="1" ht="15" customHeight="1">
      <c r="B24" s="7" t="s">
        <v>67</v>
      </c>
      <c r="C24" s="7" t="s">
        <v>68</v>
      </c>
      <c r="D24" s="11">
        <v>4.5</v>
      </c>
      <c r="E24" s="11">
        <v>4.5</v>
      </c>
      <c r="F24" s="10" t="s">
        <v>34</v>
      </c>
      <c r="G24" s="11" t="s">
        <v>28</v>
      </c>
      <c r="H24" s="11" t="s">
        <v>28</v>
      </c>
    </row>
    <row r="25" spans="2:8" s="16" customFormat="1" ht="15" customHeight="1">
      <c r="B25" s="49" t="s">
        <v>230</v>
      </c>
      <c r="C25" s="50" t="s">
        <v>231</v>
      </c>
      <c r="D25" s="11">
        <v>1.7</v>
      </c>
      <c r="E25" s="13">
        <v>1.7</v>
      </c>
      <c r="F25" s="10" t="s">
        <v>34</v>
      </c>
      <c r="G25" s="11" t="s">
        <v>28</v>
      </c>
      <c r="H25" s="11" t="s">
        <v>28</v>
      </c>
    </row>
    <row r="26" spans="2:8" s="16" customFormat="1" ht="15" customHeight="1">
      <c r="B26" s="86" t="s">
        <v>25</v>
      </c>
      <c r="C26" s="87"/>
      <c r="D26" s="87"/>
      <c r="E26" s="87"/>
      <c r="F26" s="87"/>
      <c r="G26" s="87"/>
      <c r="H26" s="88"/>
    </row>
    <row r="27" spans="2:8" s="16" customFormat="1" ht="15" customHeight="1">
      <c r="B27" s="7" t="s">
        <v>71</v>
      </c>
      <c r="C27" s="7" t="s">
        <v>72</v>
      </c>
      <c r="D27" s="13">
        <v>1.45</v>
      </c>
      <c r="E27" s="11">
        <v>1.45</v>
      </c>
      <c r="F27" s="10" t="s">
        <v>34</v>
      </c>
      <c r="G27" s="11" t="s">
        <v>28</v>
      </c>
      <c r="H27" s="11" t="s">
        <v>28</v>
      </c>
    </row>
    <row r="28" spans="2:8" s="16" customFormat="1" ht="15" customHeight="1">
      <c r="B28" s="7" t="s">
        <v>147</v>
      </c>
      <c r="C28" s="7" t="s">
        <v>145</v>
      </c>
      <c r="D28" s="13">
        <v>8.49</v>
      </c>
      <c r="E28" s="11">
        <v>8.5</v>
      </c>
      <c r="F28" s="10" t="s">
        <v>34</v>
      </c>
      <c r="G28" s="11" t="s">
        <v>28</v>
      </c>
      <c r="H28" s="11" t="s">
        <v>28</v>
      </c>
    </row>
    <row r="29" spans="2:8" s="16" customFormat="1" ht="15" customHeight="1">
      <c r="B29" s="7" t="s">
        <v>201</v>
      </c>
      <c r="C29" s="7" t="s">
        <v>202</v>
      </c>
      <c r="D29" s="13">
        <v>18.600000000000001</v>
      </c>
      <c r="E29" s="11">
        <v>19</v>
      </c>
      <c r="F29" s="10" t="s">
        <v>34</v>
      </c>
      <c r="G29" s="11" t="s">
        <v>28</v>
      </c>
      <c r="H29" s="11" t="s">
        <v>28</v>
      </c>
    </row>
    <row r="30" spans="2:8" s="16" customFormat="1" ht="15" customHeight="1">
      <c r="B30" s="86" t="s">
        <v>38</v>
      </c>
      <c r="C30" s="87"/>
      <c r="D30" s="87"/>
      <c r="E30" s="87"/>
      <c r="F30" s="87"/>
      <c r="G30" s="87"/>
      <c r="H30" s="88"/>
    </row>
    <row r="31" spans="2:8" s="16" customFormat="1" ht="15" customHeight="1">
      <c r="B31" s="7" t="s">
        <v>152</v>
      </c>
      <c r="C31" s="7" t="s">
        <v>153</v>
      </c>
      <c r="D31" s="13">
        <v>7.35</v>
      </c>
      <c r="E31" s="11">
        <v>7.35</v>
      </c>
      <c r="F31" s="10" t="s">
        <v>34</v>
      </c>
      <c r="G31" s="11" t="s">
        <v>28</v>
      </c>
      <c r="H31" s="11" t="s">
        <v>28</v>
      </c>
    </row>
    <row r="32" spans="2:8" s="16" customFormat="1" ht="15" customHeight="1">
      <c r="B32" s="7" t="s">
        <v>57</v>
      </c>
      <c r="C32" s="7" t="s">
        <v>58</v>
      </c>
      <c r="D32" s="13">
        <v>1.35</v>
      </c>
      <c r="E32" s="11">
        <v>1.35</v>
      </c>
      <c r="F32" s="10" t="s">
        <v>34</v>
      </c>
      <c r="G32" s="11" t="s">
        <v>28</v>
      </c>
      <c r="H32" s="11" t="s">
        <v>28</v>
      </c>
    </row>
    <row r="33" spans="2:9" s="16" customFormat="1" ht="15" customHeight="1">
      <c r="B33" s="7" t="s">
        <v>89</v>
      </c>
      <c r="C33" s="7" t="s">
        <v>90</v>
      </c>
      <c r="D33" s="11">
        <v>0.51</v>
      </c>
      <c r="E33" s="11">
        <v>0.51</v>
      </c>
      <c r="F33" s="10" t="s">
        <v>34</v>
      </c>
      <c r="G33" s="11" t="s">
        <v>28</v>
      </c>
      <c r="H33" s="11" t="s">
        <v>28</v>
      </c>
    </row>
    <row r="34" spans="2:9" s="16" customFormat="1" ht="53.25" customHeight="1">
      <c r="B34" s="7" t="s">
        <v>9</v>
      </c>
      <c r="C34" s="12" t="s">
        <v>10</v>
      </c>
      <c r="D34" s="1" t="s">
        <v>29</v>
      </c>
      <c r="E34" s="1" t="s">
        <v>16</v>
      </c>
      <c r="F34" s="10" t="s">
        <v>30</v>
      </c>
      <c r="G34" s="1" t="s">
        <v>31</v>
      </c>
      <c r="H34" s="1" t="s">
        <v>32</v>
      </c>
      <c r="I34"/>
    </row>
    <row r="35" spans="2:9" s="16" customFormat="1" ht="15" customHeight="1">
      <c r="B35" s="86" t="s">
        <v>43</v>
      </c>
      <c r="C35" s="87"/>
      <c r="D35" s="87"/>
      <c r="E35" s="87"/>
      <c r="F35" s="87"/>
      <c r="G35" s="87"/>
      <c r="H35" s="88"/>
    </row>
    <row r="36" spans="2:9" s="16" customFormat="1" ht="13.5" customHeight="1">
      <c r="B36" s="7" t="s">
        <v>110</v>
      </c>
      <c r="C36" s="7" t="s">
        <v>111</v>
      </c>
      <c r="D36" s="13">
        <v>0.7</v>
      </c>
      <c r="E36" s="11">
        <v>0.7</v>
      </c>
      <c r="F36" s="10" t="s">
        <v>34</v>
      </c>
      <c r="G36" s="28" t="s">
        <v>28</v>
      </c>
      <c r="H36" s="10" t="s">
        <v>28</v>
      </c>
    </row>
    <row r="37" spans="2:9" s="16" customFormat="1" ht="15" customHeight="1">
      <c r="B37" s="86" t="s">
        <v>41</v>
      </c>
      <c r="C37" s="87"/>
      <c r="D37" s="87"/>
      <c r="E37" s="87"/>
      <c r="F37" s="87"/>
      <c r="G37" s="87"/>
      <c r="H37" s="88"/>
    </row>
    <row r="38" spans="2:9" s="16" customFormat="1" ht="13.5" customHeight="1">
      <c r="B38" s="7" t="s">
        <v>39</v>
      </c>
      <c r="C38" s="12" t="s">
        <v>40</v>
      </c>
      <c r="D38" s="13">
        <v>0.64</v>
      </c>
      <c r="E38" s="11">
        <v>0.64</v>
      </c>
      <c r="F38" s="10" t="s">
        <v>34</v>
      </c>
      <c r="G38" s="28" t="s">
        <v>28</v>
      </c>
      <c r="H38" s="11" t="s">
        <v>28</v>
      </c>
    </row>
    <row r="39" spans="2:9" s="16" customFormat="1" ht="15" customHeight="1">
      <c r="B39" s="86" t="s">
        <v>27</v>
      </c>
      <c r="C39" s="87"/>
      <c r="D39" s="87"/>
      <c r="E39" s="87"/>
      <c r="F39" s="87"/>
      <c r="G39" s="87"/>
      <c r="H39" s="88"/>
    </row>
    <row r="40" spans="2:9" s="16" customFormat="1" ht="13.5" customHeight="1">
      <c r="B40" s="7" t="s">
        <v>79</v>
      </c>
      <c r="C40" s="12" t="s">
        <v>80</v>
      </c>
      <c r="D40" s="13">
        <v>1</v>
      </c>
      <c r="E40" s="11">
        <v>1</v>
      </c>
      <c r="F40" s="10" t="s">
        <v>34</v>
      </c>
      <c r="G40" s="28" t="s">
        <v>28</v>
      </c>
      <c r="H40" s="11" t="s">
        <v>28</v>
      </c>
    </row>
    <row r="41" spans="2:9">
      <c r="B41" s="7" t="s">
        <v>50</v>
      </c>
      <c r="C41" s="7" t="s">
        <v>51</v>
      </c>
      <c r="D41" s="13">
        <v>1.4</v>
      </c>
      <c r="E41" s="11">
        <v>1.4</v>
      </c>
      <c r="F41" s="10" t="s">
        <v>34</v>
      </c>
      <c r="G41" s="28" t="s">
        <v>28</v>
      </c>
      <c r="H41" s="11" t="s">
        <v>28</v>
      </c>
    </row>
    <row r="42" spans="2:9" s="16" customFormat="1">
      <c r="B42" s="7" t="s">
        <v>94</v>
      </c>
      <c r="C42" s="7" t="s">
        <v>95</v>
      </c>
      <c r="D42" s="13">
        <v>0.72</v>
      </c>
      <c r="E42" s="11">
        <v>0.72</v>
      </c>
      <c r="F42" s="10" t="s">
        <v>34</v>
      </c>
      <c r="G42" s="28" t="s">
        <v>28</v>
      </c>
      <c r="H42" s="11" t="s">
        <v>28</v>
      </c>
    </row>
    <row r="43" spans="2:9" s="16" customFormat="1" ht="15" customHeight="1">
      <c r="B43" s="86" t="s">
        <v>59</v>
      </c>
      <c r="C43" s="87"/>
      <c r="D43" s="87"/>
      <c r="E43" s="87"/>
      <c r="F43" s="87"/>
      <c r="G43" s="87"/>
      <c r="H43" s="88"/>
      <c r="I43"/>
    </row>
    <row r="44" spans="2:9" s="16" customFormat="1" ht="15" customHeight="1">
      <c r="B44" s="7" t="s">
        <v>62</v>
      </c>
      <c r="C44" s="12" t="s">
        <v>63</v>
      </c>
      <c r="D44" s="13">
        <v>1</v>
      </c>
      <c r="E44" s="11">
        <v>1</v>
      </c>
      <c r="F44" s="10" t="s">
        <v>34</v>
      </c>
      <c r="G44" s="28" t="s">
        <v>28</v>
      </c>
      <c r="H44" s="11" t="s">
        <v>28</v>
      </c>
    </row>
    <row r="45" spans="2:9" s="16" customFormat="1" ht="15" customHeight="1">
      <c r="B45" s="7" t="s">
        <v>100</v>
      </c>
      <c r="C45" s="7" t="s">
        <v>101</v>
      </c>
      <c r="D45" s="13" t="s">
        <v>28</v>
      </c>
      <c r="E45" s="11" t="s">
        <v>28</v>
      </c>
      <c r="F45" s="10" t="s">
        <v>34</v>
      </c>
      <c r="G45" s="28" t="s">
        <v>28</v>
      </c>
      <c r="H45" s="11" t="s">
        <v>28</v>
      </c>
    </row>
    <row r="46" spans="2:9" s="16" customFormat="1" ht="15" customHeight="1">
      <c r="B46" s="7" t="s">
        <v>102</v>
      </c>
      <c r="C46" s="7" t="s">
        <v>103</v>
      </c>
      <c r="D46" s="13" t="s">
        <v>28</v>
      </c>
      <c r="E46" s="11" t="s">
        <v>28</v>
      </c>
      <c r="F46" s="10" t="s">
        <v>34</v>
      </c>
      <c r="G46" s="28" t="s">
        <v>28</v>
      </c>
      <c r="H46" s="11" t="s">
        <v>28</v>
      </c>
    </row>
    <row r="47" spans="2:9" s="16" customFormat="1" ht="15" customHeight="1">
      <c r="B47" s="7" t="s">
        <v>45</v>
      </c>
      <c r="C47" s="7" t="s">
        <v>44</v>
      </c>
      <c r="D47" s="13">
        <v>2.5499999999999998</v>
      </c>
      <c r="E47" s="11">
        <v>2.5499999999999998</v>
      </c>
      <c r="F47" s="10" t="s">
        <v>34</v>
      </c>
      <c r="G47" s="28" t="s">
        <v>28</v>
      </c>
      <c r="H47" s="11" t="s">
        <v>28</v>
      </c>
    </row>
    <row r="48" spans="2:9" s="16" customFormat="1" ht="15" customHeight="1">
      <c r="B48" s="7" t="s">
        <v>130</v>
      </c>
      <c r="C48" s="7" t="s">
        <v>131</v>
      </c>
      <c r="D48" s="11" t="s">
        <v>28</v>
      </c>
      <c r="E48" s="11" t="s">
        <v>28</v>
      </c>
      <c r="F48" s="10" t="s">
        <v>34</v>
      </c>
      <c r="G48" s="28" t="s">
        <v>28</v>
      </c>
      <c r="H48" s="11" t="s">
        <v>28</v>
      </c>
    </row>
    <row r="49" spans="2:8" s="16" customFormat="1" ht="15" customHeight="1">
      <c r="B49" s="49" t="s">
        <v>205</v>
      </c>
      <c r="C49" s="50" t="s">
        <v>206</v>
      </c>
      <c r="D49" s="11" t="s">
        <v>28</v>
      </c>
      <c r="E49" s="11" t="s">
        <v>28</v>
      </c>
      <c r="F49" s="10" t="s">
        <v>34</v>
      </c>
      <c r="G49" s="28" t="s">
        <v>28</v>
      </c>
      <c r="H49" s="11" t="s">
        <v>28</v>
      </c>
    </row>
    <row r="50" spans="2:8" s="16" customFormat="1" ht="15" customHeight="1">
      <c r="B50" s="86" t="s">
        <v>21</v>
      </c>
      <c r="C50" s="87"/>
      <c r="D50" s="87"/>
      <c r="E50" s="87"/>
      <c r="F50" s="87"/>
      <c r="G50" s="87"/>
      <c r="H50" s="37"/>
    </row>
    <row r="51" spans="2:8" s="16" customFormat="1" ht="15" customHeight="1">
      <c r="B51" s="7" t="s">
        <v>69</v>
      </c>
      <c r="C51" s="7" t="s">
        <v>70</v>
      </c>
      <c r="D51" s="13">
        <v>0.45</v>
      </c>
      <c r="E51" s="11">
        <v>0.45</v>
      </c>
      <c r="F51" s="10" t="s">
        <v>34</v>
      </c>
      <c r="G51" s="28" t="s">
        <v>28</v>
      </c>
      <c r="H51" s="10" t="s">
        <v>28</v>
      </c>
    </row>
    <row r="52" spans="2:8" s="16" customFormat="1" ht="15" customHeight="1">
      <c r="B52" s="86" t="s">
        <v>23</v>
      </c>
      <c r="C52" s="87"/>
      <c r="D52" s="87"/>
      <c r="E52" s="87"/>
      <c r="F52" s="87"/>
      <c r="G52" s="87"/>
      <c r="H52" s="37"/>
    </row>
    <row r="53" spans="2:8">
      <c r="B53" s="86" t="s">
        <v>25</v>
      </c>
      <c r="C53" s="87"/>
      <c r="D53" s="87"/>
      <c r="E53" s="87"/>
      <c r="F53" s="87"/>
      <c r="G53" s="87"/>
      <c r="H53" s="88"/>
    </row>
    <row r="54" spans="2:8">
      <c r="B54" s="7" t="s">
        <v>149</v>
      </c>
      <c r="C54" s="7" t="s">
        <v>144</v>
      </c>
      <c r="D54" s="11">
        <v>5.12</v>
      </c>
      <c r="E54" s="11">
        <v>5.15</v>
      </c>
      <c r="F54" s="10" t="s">
        <v>34</v>
      </c>
      <c r="G54" s="28" t="s">
        <v>28</v>
      </c>
      <c r="H54" s="10" t="s">
        <v>28</v>
      </c>
    </row>
  </sheetData>
  <mergeCells count="15">
    <mergeCell ref="B53:H53"/>
    <mergeCell ref="B52:G52"/>
    <mergeCell ref="B1:H1"/>
    <mergeCell ref="B3:H3"/>
    <mergeCell ref="B20:H20"/>
    <mergeCell ref="B50:G50"/>
    <mergeCell ref="B17:H17"/>
    <mergeCell ref="B13:H13"/>
    <mergeCell ref="B30:H30"/>
    <mergeCell ref="B39:H39"/>
    <mergeCell ref="B43:H43"/>
    <mergeCell ref="B26:H26"/>
    <mergeCell ref="B11:H11"/>
    <mergeCell ref="B37:H37"/>
    <mergeCell ref="B35:H35"/>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0"/>
  <sheetViews>
    <sheetView workbookViewId="0">
      <selection activeCell="A2" sqref="A2"/>
    </sheetView>
  </sheetViews>
  <sheetFormatPr defaultColWidth="9" defaultRowHeight="15"/>
  <cols>
    <col min="1" max="1" width="37.42578125" style="16" customWidth="1"/>
    <col min="2" max="2" width="8.5703125" style="16" customWidth="1"/>
    <col min="3" max="9" width="9" style="16"/>
    <col min="10" max="10" width="27.28515625" style="16" customWidth="1"/>
    <col min="11" max="11" width="9" style="16" hidden="1" customWidth="1"/>
    <col min="12" max="12" width="0.140625" style="16" hidden="1" customWidth="1"/>
    <col min="13" max="13" width="18.7109375" style="16" hidden="1" customWidth="1"/>
    <col min="14" max="16384" width="9" style="16"/>
  </cols>
  <sheetData>
    <row r="1" spans="1:16" ht="24" customHeight="1">
      <c r="A1" s="92" t="s">
        <v>228</v>
      </c>
      <c r="B1" s="92"/>
      <c r="C1" s="92"/>
      <c r="D1" s="92"/>
      <c r="E1" s="92"/>
      <c r="F1" s="92"/>
      <c r="G1" s="92"/>
      <c r="H1" s="92"/>
      <c r="I1" s="92"/>
      <c r="J1" s="92"/>
      <c r="K1" s="92"/>
      <c r="L1" s="92"/>
    </row>
    <row r="2" spans="1:16" ht="47.25" customHeight="1">
      <c r="A2" s="6" t="s">
        <v>52</v>
      </c>
      <c r="B2" s="90" t="s">
        <v>178</v>
      </c>
      <c r="C2" s="91"/>
      <c r="D2" s="91"/>
      <c r="E2" s="91"/>
      <c r="F2" s="91"/>
      <c r="G2" s="91"/>
      <c r="H2" s="91"/>
      <c r="I2" s="91"/>
      <c r="J2" s="91"/>
      <c r="K2" s="91"/>
      <c r="L2" s="91"/>
      <c r="M2" s="93"/>
    </row>
    <row r="3" spans="1:16" ht="24.75" customHeight="1">
      <c r="A3" s="6" t="s">
        <v>53</v>
      </c>
      <c r="B3" s="90" t="s">
        <v>179</v>
      </c>
      <c r="C3" s="91"/>
      <c r="D3" s="91"/>
      <c r="E3" s="91"/>
      <c r="F3" s="91"/>
      <c r="G3" s="91"/>
      <c r="H3" s="91"/>
      <c r="I3" s="91"/>
      <c r="J3" s="91"/>
      <c r="K3" s="91"/>
      <c r="L3" s="91"/>
      <c r="M3" s="93"/>
    </row>
    <row r="4" spans="1:16" ht="26.25" customHeight="1">
      <c r="A4" s="6" t="s">
        <v>93</v>
      </c>
      <c r="B4" s="90" t="s">
        <v>182</v>
      </c>
      <c r="C4" s="91"/>
      <c r="D4" s="91"/>
      <c r="E4" s="91"/>
      <c r="F4" s="91"/>
      <c r="G4" s="91"/>
      <c r="H4" s="91"/>
      <c r="I4" s="91"/>
      <c r="J4" s="91"/>
      <c r="K4" s="91"/>
      <c r="L4" s="91"/>
      <c r="M4" s="93"/>
      <c r="N4" s="31"/>
      <c r="O4" s="31"/>
      <c r="P4" s="31"/>
    </row>
    <row r="5" spans="1:16" ht="27.75" customHeight="1">
      <c r="A5" s="6" t="s">
        <v>54</v>
      </c>
      <c r="B5" s="90" t="s">
        <v>180</v>
      </c>
      <c r="C5" s="91"/>
      <c r="D5" s="91"/>
      <c r="E5" s="91"/>
      <c r="F5" s="91"/>
      <c r="G5" s="91"/>
      <c r="H5" s="91"/>
      <c r="I5" s="91"/>
      <c r="J5" s="91"/>
      <c r="K5" s="91"/>
      <c r="L5" s="91"/>
      <c r="M5" s="93"/>
    </row>
    <row r="6" spans="1:16" ht="28.5" customHeight="1">
      <c r="A6" s="6" t="s">
        <v>55</v>
      </c>
      <c r="B6" s="90" t="s">
        <v>181</v>
      </c>
      <c r="C6" s="91"/>
      <c r="D6" s="91"/>
      <c r="E6" s="91"/>
      <c r="F6" s="91"/>
      <c r="G6" s="91"/>
      <c r="H6" s="91"/>
      <c r="I6" s="91"/>
      <c r="J6" s="91"/>
      <c r="K6" s="91"/>
      <c r="L6" s="91"/>
      <c r="M6" s="93"/>
    </row>
    <row r="7" spans="1:16" ht="26.25" customHeight="1">
      <c r="A7" s="6" t="s">
        <v>92</v>
      </c>
      <c r="B7" s="90" t="s">
        <v>183</v>
      </c>
      <c r="C7" s="91"/>
      <c r="D7" s="91"/>
      <c r="E7" s="91"/>
      <c r="F7" s="91"/>
      <c r="G7" s="91"/>
      <c r="H7" s="91"/>
      <c r="I7" s="91"/>
      <c r="J7" s="91"/>
      <c r="K7" s="91"/>
      <c r="L7" s="91"/>
      <c r="M7" s="93"/>
    </row>
    <row r="8" spans="1:16" ht="23.25" customHeight="1">
      <c r="A8" s="6" t="s">
        <v>56</v>
      </c>
      <c r="B8" s="90" t="s">
        <v>184</v>
      </c>
      <c r="C8" s="91"/>
      <c r="D8" s="91"/>
      <c r="E8" s="91"/>
      <c r="F8" s="91"/>
      <c r="G8" s="91"/>
      <c r="H8" s="91"/>
      <c r="I8" s="91"/>
      <c r="J8" s="91"/>
      <c r="K8" s="91"/>
      <c r="L8" s="91"/>
      <c r="M8" s="93"/>
    </row>
    <row r="9" spans="1:16" ht="24" customHeight="1">
      <c r="A9" s="6" t="s">
        <v>64</v>
      </c>
      <c r="B9" s="90" t="s">
        <v>185</v>
      </c>
      <c r="C9" s="91"/>
      <c r="D9" s="91"/>
      <c r="E9" s="91"/>
      <c r="F9" s="91"/>
      <c r="G9" s="91"/>
      <c r="H9" s="91"/>
      <c r="I9" s="91"/>
      <c r="J9" s="91"/>
      <c r="K9" s="91"/>
      <c r="L9" s="91"/>
      <c r="M9" s="93"/>
    </row>
    <row r="10" spans="1:16" ht="27" customHeight="1">
      <c r="A10" s="6" t="s">
        <v>91</v>
      </c>
      <c r="B10" s="90" t="s">
        <v>186</v>
      </c>
      <c r="C10" s="91"/>
      <c r="D10" s="91"/>
      <c r="E10" s="91"/>
      <c r="F10" s="91"/>
      <c r="G10" s="91"/>
      <c r="H10" s="91"/>
      <c r="I10" s="91"/>
      <c r="J10" s="91"/>
      <c r="K10" s="41"/>
      <c r="L10" s="41"/>
      <c r="M10" s="42"/>
    </row>
    <row r="11" spans="1:16" ht="51" customHeight="1">
      <c r="A11" s="6" t="s">
        <v>114</v>
      </c>
      <c r="B11" s="90" t="s">
        <v>215</v>
      </c>
      <c r="C11" s="91"/>
      <c r="D11" s="91"/>
      <c r="E11" s="91"/>
      <c r="F11" s="91"/>
      <c r="G11" s="91"/>
      <c r="H11" s="91"/>
      <c r="I11" s="91"/>
      <c r="J11" s="91"/>
      <c r="K11" s="43"/>
      <c r="L11" s="43"/>
      <c r="M11" s="44"/>
    </row>
    <row r="12" spans="1:16" ht="51.75" customHeight="1">
      <c r="A12" s="6" t="s">
        <v>115</v>
      </c>
      <c r="B12" s="90" t="s">
        <v>189</v>
      </c>
      <c r="C12" s="91"/>
      <c r="D12" s="91"/>
      <c r="E12" s="91"/>
      <c r="F12" s="91"/>
      <c r="G12" s="91"/>
      <c r="H12" s="91"/>
      <c r="I12" s="91"/>
      <c r="J12" s="91"/>
      <c r="K12" s="43"/>
      <c r="L12" s="43"/>
      <c r="M12" s="44"/>
    </row>
    <row r="13" spans="1:16" ht="46.5" customHeight="1">
      <c r="A13" s="6" t="s">
        <v>118</v>
      </c>
      <c r="B13" s="90" t="s">
        <v>188</v>
      </c>
      <c r="C13" s="91"/>
      <c r="D13" s="91"/>
      <c r="E13" s="91"/>
      <c r="F13" s="91"/>
      <c r="G13" s="91"/>
      <c r="H13" s="91"/>
      <c r="I13" s="91"/>
      <c r="J13" s="91"/>
      <c r="K13" s="45"/>
      <c r="L13" s="45"/>
      <c r="M13" s="46"/>
    </row>
    <row r="14" spans="1:16" ht="36" customHeight="1">
      <c r="A14" s="6" t="s">
        <v>138</v>
      </c>
      <c r="B14" s="90" t="s">
        <v>187</v>
      </c>
      <c r="C14" s="91"/>
      <c r="D14" s="91"/>
      <c r="E14" s="91"/>
      <c r="F14" s="91"/>
      <c r="G14" s="91"/>
      <c r="H14" s="91"/>
      <c r="I14" s="91"/>
      <c r="J14" s="91"/>
      <c r="K14" s="91"/>
      <c r="L14" s="91"/>
      <c r="M14" s="93"/>
    </row>
    <row r="15" spans="1:16" ht="23.25" customHeight="1">
      <c r="A15" s="6" t="s">
        <v>139</v>
      </c>
      <c r="B15" s="90" t="s">
        <v>190</v>
      </c>
      <c r="C15" s="91"/>
      <c r="D15" s="91"/>
      <c r="E15" s="91"/>
      <c r="F15" s="91"/>
      <c r="G15" s="91"/>
      <c r="H15" s="91"/>
      <c r="I15" s="91"/>
      <c r="J15" s="91"/>
      <c r="K15" s="91"/>
      <c r="L15" s="91"/>
      <c r="M15" s="93"/>
    </row>
    <row r="16" spans="1:16" ht="25.5" customHeight="1">
      <c r="A16" s="6" t="s">
        <v>140</v>
      </c>
      <c r="B16" s="90" t="s">
        <v>187</v>
      </c>
      <c r="C16" s="91"/>
      <c r="D16" s="91"/>
      <c r="E16" s="91"/>
      <c r="F16" s="91"/>
      <c r="G16" s="91"/>
      <c r="H16" s="91"/>
      <c r="I16" s="91"/>
      <c r="J16" s="91"/>
      <c r="K16" s="91"/>
      <c r="L16" s="91"/>
      <c r="M16" s="93"/>
    </row>
    <row r="17" spans="1:13" ht="18.75" customHeight="1">
      <c r="A17" s="6" t="s">
        <v>158</v>
      </c>
      <c r="B17" s="90" t="s">
        <v>137</v>
      </c>
      <c r="C17" s="91"/>
      <c r="D17" s="91"/>
      <c r="E17" s="91"/>
      <c r="F17" s="91"/>
      <c r="G17" s="91"/>
      <c r="H17" s="91"/>
      <c r="I17" s="91"/>
      <c r="J17" s="91"/>
      <c r="K17" s="91"/>
      <c r="L17" s="91"/>
      <c r="M17" s="93"/>
    </row>
    <row r="18" spans="1:13" ht="23.25" customHeight="1">
      <c r="A18" s="6" t="s">
        <v>141</v>
      </c>
      <c r="B18" s="90" t="s">
        <v>187</v>
      </c>
      <c r="C18" s="91"/>
      <c r="D18" s="91"/>
      <c r="E18" s="91"/>
      <c r="F18" s="91"/>
      <c r="G18" s="91"/>
      <c r="H18" s="91"/>
      <c r="I18" s="91"/>
      <c r="J18" s="91"/>
      <c r="K18" s="91"/>
      <c r="L18" s="91"/>
      <c r="M18" s="93"/>
    </row>
    <row r="19" spans="1:13">
      <c r="A19" s="6" t="s">
        <v>167</v>
      </c>
      <c r="B19" s="90" t="s">
        <v>191</v>
      </c>
      <c r="C19" s="91"/>
      <c r="D19" s="91"/>
      <c r="E19" s="91"/>
      <c r="F19" s="91"/>
      <c r="G19" s="91"/>
      <c r="H19" s="91"/>
      <c r="I19" s="91"/>
      <c r="J19" s="91"/>
    </row>
    <row r="20" spans="1:13">
      <c r="A20" s="6" t="s">
        <v>129</v>
      </c>
      <c r="B20" s="90" t="s">
        <v>191</v>
      </c>
      <c r="C20" s="91"/>
      <c r="D20" s="91"/>
      <c r="E20" s="91"/>
      <c r="F20" s="91"/>
      <c r="G20" s="91"/>
      <c r="H20" s="91"/>
      <c r="I20" s="91"/>
      <c r="J20" s="91"/>
    </row>
    <row r="21" spans="1:13" ht="14.25" customHeight="1">
      <c r="A21" s="6" t="s">
        <v>168</v>
      </c>
      <c r="B21" s="90" t="s">
        <v>191</v>
      </c>
      <c r="C21" s="91"/>
      <c r="D21" s="91"/>
      <c r="E21" s="91"/>
      <c r="F21" s="91"/>
      <c r="G21" s="91"/>
      <c r="H21" s="91"/>
      <c r="I21" s="91"/>
      <c r="J21" s="91"/>
    </row>
    <row r="22" spans="1:13">
      <c r="A22" s="6" t="s">
        <v>169</v>
      </c>
      <c r="B22" s="90" t="s">
        <v>191</v>
      </c>
      <c r="C22" s="91"/>
      <c r="D22" s="91"/>
      <c r="E22" s="91"/>
      <c r="F22" s="91"/>
      <c r="G22" s="91"/>
      <c r="H22" s="91"/>
      <c r="I22" s="91"/>
      <c r="J22" s="91"/>
    </row>
    <row r="23" spans="1:13">
      <c r="A23" s="6" t="s">
        <v>170</v>
      </c>
      <c r="B23" s="90" t="s">
        <v>191</v>
      </c>
      <c r="C23" s="91"/>
      <c r="D23" s="91"/>
      <c r="E23" s="91"/>
      <c r="F23" s="91"/>
      <c r="G23" s="91"/>
      <c r="H23" s="91"/>
      <c r="I23" s="91"/>
      <c r="J23" s="91"/>
    </row>
    <row r="24" spans="1:13">
      <c r="A24" s="6" t="s">
        <v>171</v>
      </c>
      <c r="B24" s="90" t="s">
        <v>191</v>
      </c>
      <c r="C24" s="91"/>
      <c r="D24" s="91"/>
      <c r="E24" s="91"/>
      <c r="F24" s="91"/>
      <c r="G24" s="91"/>
      <c r="H24" s="91"/>
      <c r="I24" s="91"/>
      <c r="J24" s="91"/>
    </row>
    <row r="25" spans="1:13">
      <c r="A25" s="6" t="s">
        <v>173</v>
      </c>
      <c r="B25" s="90" t="s">
        <v>191</v>
      </c>
      <c r="C25" s="91"/>
      <c r="D25" s="91"/>
      <c r="E25" s="91"/>
      <c r="F25" s="91"/>
      <c r="G25" s="91"/>
      <c r="H25" s="91"/>
      <c r="I25" s="91"/>
      <c r="J25" s="91"/>
    </row>
    <row r="26" spans="1:13">
      <c r="A26" s="6" t="s">
        <v>172</v>
      </c>
      <c r="B26" s="90" t="s">
        <v>191</v>
      </c>
      <c r="C26" s="91"/>
      <c r="D26" s="91"/>
      <c r="E26" s="91"/>
      <c r="F26" s="91"/>
      <c r="G26" s="91"/>
      <c r="H26" s="91"/>
      <c r="I26" s="91"/>
      <c r="J26" s="91"/>
    </row>
    <row r="27" spans="1:13">
      <c r="A27" s="6" t="s">
        <v>174</v>
      </c>
      <c r="B27" s="90" t="s">
        <v>191</v>
      </c>
      <c r="C27" s="91"/>
      <c r="D27" s="91"/>
      <c r="E27" s="91"/>
      <c r="F27" s="91"/>
      <c r="G27" s="91"/>
      <c r="H27" s="91"/>
      <c r="I27" s="91"/>
      <c r="J27" s="91"/>
    </row>
    <row r="28" spans="1:13">
      <c r="A28" s="6" t="s">
        <v>175</v>
      </c>
      <c r="B28" s="90" t="s">
        <v>191</v>
      </c>
      <c r="C28" s="91"/>
      <c r="D28" s="91"/>
      <c r="E28" s="91"/>
      <c r="F28" s="91"/>
      <c r="G28" s="91"/>
      <c r="H28" s="91"/>
      <c r="I28" s="91"/>
      <c r="J28" s="91"/>
    </row>
    <row r="29" spans="1:13">
      <c r="A29" s="6" t="s">
        <v>176</v>
      </c>
      <c r="B29" s="90" t="s">
        <v>191</v>
      </c>
      <c r="C29" s="91"/>
      <c r="D29" s="91"/>
      <c r="E29" s="91"/>
      <c r="F29" s="91"/>
      <c r="G29" s="91"/>
      <c r="H29" s="91"/>
      <c r="I29" s="91"/>
      <c r="J29" s="91"/>
    </row>
    <row r="30" spans="1:13">
      <c r="A30" s="6" t="s">
        <v>177</v>
      </c>
      <c r="B30" s="90" t="s">
        <v>191</v>
      </c>
      <c r="C30" s="91"/>
      <c r="D30" s="91"/>
      <c r="E30" s="91"/>
      <c r="F30" s="91"/>
      <c r="G30" s="91"/>
      <c r="H30" s="91"/>
      <c r="I30" s="91"/>
      <c r="J30" s="91"/>
    </row>
  </sheetData>
  <mergeCells count="30">
    <mergeCell ref="B10:J10"/>
    <mergeCell ref="B13:J13"/>
    <mergeCell ref="B9:M9"/>
    <mergeCell ref="B11:J11"/>
    <mergeCell ref="B18:M18"/>
    <mergeCell ref="B12:J12"/>
    <mergeCell ref="B14:M14"/>
    <mergeCell ref="B15:M15"/>
    <mergeCell ref="B16:M16"/>
    <mergeCell ref="B17:M17"/>
    <mergeCell ref="A1:L1"/>
    <mergeCell ref="B7:M7"/>
    <mergeCell ref="B8:M8"/>
    <mergeCell ref="B6:M6"/>
    <mergeCell ref="B2:M2"/>
    <mergeCell ref="B4:M4"/>
    <mergeCell ref="B3:M3"/>
    <mergeCell ref="B5:M5"/>
    <mergeCell ref="B28:J28"/>
    <mergeCell ref="B29:J29"/>
    <mergeCell ref="B30:J30"/>
    <mergeCell ref="B22:J22"/>
    <mergeCell ref="B23:J23"/>
    <mergeCell ref="B24:J24"/>
    <mergeCell ref="B25:J25"/>
    <mergeCell ref="B19:J19"/>
    <mergeCell ref="B20:J20"/>
    <mergeCell ref="B21:J21"/>
    <mergeCell ref="B26:J26"/>
    <mergeCell ref="B27:J27"/>
  </mergeCells>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11"/>
  <sheetViews>
    <sheetView workbookViewId="0">
      <selection activeCell="B2" sqref="B2:K2"/>
    </sheetView>
  </sheetViews>
  <sheetFormatPr defaultRowHeight="15"/>
  <cols>
    <col min="1" max="1" width="0.85546875" customWidth="1"/>
    <col min="2" max="2" width="42.5703125" customWidth="1"/>
    <col min="10" max="10" width="0.42578125" customWidth="1"/>
    <col min="11" max="11" width="3.42578125" customWidth="1"/>
    <col min="254" max="254" width="19.28515625" customWidth="1"/>
    <col min="510" max="510" width="19.28515625" customWidth="1"/>
    <col min="766" max="766" width="19.28515625" customWidth="1"/>
    <col min="1022" max="1022" width="19.28515625" customWidth="1"/>
    <col min="1278" max="1278" width="19.28515625" customWidth="1"/>
    <col min="1534" max="1534" width="19.28515625" customWidth="1"/>
    <col min="1790" max="1790" width="19.28515625" customWidth="1"/>
    <col min="2046" max="2046" width="19.28515625" customWidth="1"/>
    <col min="2302" max="2302" width="19.28515625" customWidth="1"/>
    <col min="2558" max="2558" width="19.28515625" customWidth="1"/>
    <col min="2814" max="2814" width="19.28515625" customWidth="1"/>
    <col min="3070" max="3070" width="19.28515625" customWidth="1"/>
    <col min="3326" max="3326" width="19.28515625" customWidth="1"/>
    <col min="3582" max="3582" width="19.28515625" customWidth="1"/>
    <col min="3838" max="3838" width="19.28515625" customWidth="1"/>
    <col min="4094" max="4094" width="19.28515625" customWidth="1"/>
    <col min="4350" max="4350" width="19.28515625" customWidth="1"/>
    <col min="4606" max="4606" width="19.28515625" customWidth="1"/>
    <col min="4862" max="4862" width="19.28515625" customWidth="1"/>
    <col min="5118" max="5118" width="19.28515625" customWidth="1"/>
    <col min="5374" max="5374" width="19.28515625" customWidth="1"/>
    <col min="5630" max="5630" width="19.28515625" customWidth="1"/>
    <col min="5886" max="5886" width="19.28515625" customWidth="1"/>
    <col min="6142" max="6142" width="19.28515625" customWidth="1"/>
    <col min="6398" max="6398" width="19.28515625" customWidth="1"/>
    <col min="6654" max="6654" width="19.28515625" customWidth="1"/>
    <col min="6910" max="6910" width="19.28515625" customWidth="1"/>
    <col min="7166" max="7166" width="19.28515625" customWidth="1"/>
    <col min="7422" max="7422" width="19.28515625" customWidth="1"/>
    <col min="7678" max="7678" width="19.28515625" customWidth="1"/>
    <col min="7934" max="7934" width="19.28515625" customWidth="1"/>
    <col min="8190" max="8190" width="19.28515625" customWidth="1"/>
    <col min="8446" max="8446" width="19.28515625" customWidth="1"/>
    <col min="8702" max="8702" width="19.28515625" customWidth="1"/>
    <col min="8958" max="8958" width="19.28515625" customWidth="1"/>
    <col min="9214" max="9214" width="19.28515625" customWidth="1"/>
    <col min="9470" max="9470" width="19.28515625" customWidth="1"/>
    <col min="9726" max="9726" width="19.28515625" customWidth="1"/>
    <col min="9982" max="9982" width="19.28515625" customWidth="1"/>
    <col min="10238" max="10238" width="19.28515625" customWidth="1"/>
    <col min="10494" max="10494" width="19.28515625" customWidth="1"/>
    <col min="10750" max="10750" width="19.28515625" customWidth="1"/>
    <col min="11006" max="11006" width="19.28515625" customWidth="1"/>
    <col min="11262" max="11262" width="19.28515625" customWidth="1"/>
    <col min="11518" max="11518" width="19.28515625" customWidth="1"/>
    <col min="11774" max="11774" width="19.28515625" customWidth="1"/>
    <col min="12030" max="12030" width="19.28515625" customWidth="1"/>
    <col min="12286" max="12286" width="19.28515625" customWidth="1"/>
    <col min="12542" max="12542" width="19.28515625" customWidth="1"/>
    <col min="12798" max="12798" width="19.28515625" customWidth="1"/>
    <col min="13054" max="13054" width="19.28515625" customWidth="1"/>
    <col min="13310" max="13310" width="19.28515625" customWidth="1"/>
    <col min="13566" max="13566" width="19.28515625" customWidth="1"/>
    <col min="13822" max="13822" width="19.28515625" customWidth="1"/>
    <col min="14078" max="14078" width="19.28515625" customWidth="1"/>
    <col min="14334" max="14334" width="19.28515625" customWidth="1"/>
    <col min="14590" max="14590" width="19.28515625" customWidth="1"/>
    <col min="14846" max="14846" width="19.28515625" customWidth="1"/>
    <col min="15102" max="15102" width="19.28515625" customWidth="1"/>
    <col min="15358" max="15358" width="19.28515625" customWidth="1"/>
    <col min="15614" max="15614" width="19.28515625" customWidth="1"/>
    <col min="15870" max="15870" width="19.28515625" customWidth="1"/>
    <col min="16126" max="16126" width="19.28515625" customWidth="1"/>
  </cols>
  <sheetData>
    <row r="1" spans="2:16" ht="17.100000000000001" customHeight="1">
      <c r="B1" s="96" t="s">
        <v>229</v>
      </c>
      <c r="C1" s="96"/>
      <c r="D1" s="96"/>
      <c r="E1" s="96"/>
      <c r="F1" s="96"/>
      <c r="G1" s="96"/>
      <c r="H1" s="96"/>
      <c r="I1" s="96"/>
      <c r="J1" s="96"/>
      <c r="K1" s="96"/>
      <c r="N1" s="16"/>
      <c r="O1" s="16"/>
      <c r="P1" s="16"/>
    </row>
    <row r="2" spans="2:16" s="16" customFormat="1" ht="47.25" customHeight="1">
      <c r="B2" s="97" t="s">
        <v>151</v>
      </c>
      <c r="C2" s="98"/>
      <c r="D2" s="98"/>
      <c r="E2" s="98"/>
      <c r="F2" s="98"/>
      <c r="G2" s="98"/>
      <c r="H2" s="98"/>
      <c r="I2" s="98"/>
      <c r="J2" s="98"/>
      <c r="K2" s="99"/>
    </row>
    <row r="3" spans="2:16" s="16" customFormat="1" ht="47.25" customHeight="1">
      <c r="B3" s="51" t="s">
        <v>209</v>
      </c>
      <c r="C3" s="100" t="s">
        <v>211</v>
      </c>
      <c r="D3" s="100"/>
      <c r="E3" s="100"/>
      <c r="F3" s="100"/>
      <c r="G3" s="100"/>
      <c r="H3" s="100"/>
      <c r="I3" s="100"/>
      <c r="J3" s="100"/>
      <c r="K3" s="100"/>
    </row>
    <row r="4" spans="2:16" s="16" customFormat="1" ht="47.25" customHeight="1">
      <c r="B4" s="51" t="s">
        <v>212</v>
      </c>
      <c r="C4" s="100" t="s">
        <v>210</v>
      </c>
      <c r="D4" s="100"/>
      <c r="E4" s="100"/>
      <c r="F4" s="100"/>
      <c r="G4" s="100"/>
      <c r="H4" s="100"/>
      <c r="I4" s="100"/>
      <c r="J4" s="100"/>
      <c r="K4" s="100"/>
    </row>
    <row r="5" spans="2:16" s="16" customFormat="1" ht="47.25" customHeight="1">
      <c r="B5" s="17" t="s">
        <v>118</v>
      </c>
      <c r="C5" s="100" t="s">
        <v>166</v>
      </c>
      <c r="D5" s="100"/>
      <c r="E5" s="100"/>
      <c r="F5" s="100"/>
      <c r="G5" s="100"/>
      <c r="H5" s="100"/>
      <c r="I5" s="100"/>
      <c r="J5" s="100"/>
      <c r="K5" s="100"/>
    </row>
    <row r="6" spans="2:16" s="16" customFormat="1" ht="26.25" customHeight="1">
      <c r="B6" s="95" t="s">
        <v>150</v>
      </c>
      <c r="C6" s="95"/>
      <c r="D6" s="95"/>
      <c r="E6" s="95"/>
      <c r="F6" s="95"/>
      <c r="G6" s="95"/>
      <c r="H6" s="95"/>
      <c r="I6" s="95"/>
      <c r="J6" s="95"/>
      <c r="K6" s="95"/>
    </row>
    <row r="7" spans="2:16" s="16" customFormat="1" ht="51.75" customHeight="1">
      <c r="B7" s="51" t="s">
        <v>213</v>
      </c>
      <c r="C7" s="100" t="s">
        <v>214</v>
      </c>
      <c r="D7" s="100"/>
      <c r="E7" s="100"/>
      <c r="F7" s="100"/>
      <c r="G7" s="100"/>
      <c r="H7" s="100"/>
      <c r="I7" s="100"/>
      <c r="J7" s="100"/>
      <c r="K7" s="100"/>
    </row>
    <row r="8" spans="2:16" s="16" customFormat="1" ht="51.75" customHeight="1">
      <c r="B8" s="51" t="s">
        <v>139</v>
      </c>
      <c r="C8" s="100" t="s">
        <v>216</v>
      </c>
      <c r="D8" s="100"/>
      <c r="E8" s="100"/>
      <c r="F8" s="100"/>
      <c r="G8" s="100"/>
      <c r="H8" s="100"/>
      <c r="I8" s="100"/>
      <c r="J8" s="100"/>
      <c r="K8" s="100"/>
    </row>
    <row r="9" spans="2:16" s="16" customFormat="1" ht="51.75" customHeight="1">
      <c r="B9" s="17" t="s">
        <v>207</v>
      </c>
      <c r="C9" s="100" t="s">
        <v>208</v>
      </c>
      <c r="D9" s="100"/>
      <c r="E9" s="100"/>
      <c r="F9" s="100"/>
      <c r="G9" s="100"/>
      <c r="H9" s="100"/>
      <c r="I9" s="100"/>
      <c r="J9" s="100"/>
      <c r="K9" s="100"/>
    </row>
    <row r="10" spans="2:16" s="16" customFormat="1" ht="26.25" customHeight="1">
      <c r="B10" s="95" t="s">
        <v>159</v>
      </c>
      <c r="C10" s="95"/>
      <c r="D10" s="95"/>
      <c r="E10" s="95"/>
      <c r="F10" s="95"/>
      <c r="G10" s="95"/>
      <c r="H10" s="95"/>
      <c r="I10" s="95"/>
      <c r="J10" s="95"/>
      <c r="K10" s="95"/>
    </row>
    <row r="11" spans="2:16" ht="57.75" customHeight="1">
      <c r="B11" s="17" t="s">
        <v>129</v>
      </c>
      <c r="C11" s="94" t="s">
        <v>134</v>
      </c>
      <c r="D11" s="94"/>
      <c r="E11" s="94"/>
      <c r="F11" s="94"/>
      <c r="G11" s="94"/>
      <c r="H11" s="94"/>
      <c r="I11" s="94"/>
      <c r="J11" s="94"/>
      <c r="K11" s="94"/>
    </row>
  </sheetData>
  <mergeCells count="11">
    <mergeCell ref="C11:K11"/>
    <mergeCell ref="B10:K10"/>
    <mergeCell ref="B1:K1"/>
    <mergeCell ref="B2:K2"/>
    <mergeCell ref="B6:K6"/>
    <mergeCell ref="C7:K7"/>
    <mergeCell ref="C5:K5"/>
    <mergeCell ref="C9:K9"/>
    <mergeCell ref="C3:K3"/>
    <mergeCell ref="C4:K4"/>
    <mergeCell ref="C8:K8"/>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Wafaa</cp:lastModifiedBy>
  <cp:lastPrinted>2010-01-01T02:37:23Z</cp:lastPrinted>
  <dcterms:created xsi:type="dcterms:W3CDTF">2010-10-06T05:28:12Z</dcterms:created>
  <dcterms:modified xsi:type="dcterms:W3CDTF">2016-09-01T11:12:16Z</dcterms:modified>
</cp:coreProperties>
</file>